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6a_EAEPED_COG" sheetId="1" r:id="rId4"/>
  </sheets>
  <definedNames/>
  <calcPr/>
  <extLst>
    <ext uri="GoogleSheetsCustomDataVersion2">
      <go:sheetsCustomData xmlns:go="http://customooxmlschemas.google.com/" r:id="rId5" roundtripDataChecksum="Qm32DISdygK+iC8WRASRfN1HKGdewwwA/njiNxYtDG0="/>
    </ext>
  </extLst>
</workbook>
</file>

<file path=xl/sharedStrings.xml><?xml version="1.0" encoding="utf-8"?>
<sst xmlns="http://schemas.openxmlformats.org/spreadsheetml/2006/main" count="162" uniqueCount="89">
  <si>
    <t>INSTITUTO MUNICIPAL DE LA MUJER EN SAN JUAN DEL RIO, QRO (a)</t>
  </si>
  <si>
    <t>Estado Analítico del Ejercicio del Presupuesto de Egresos Detallado - LDF</t>
  </si>
  <si>
    <t xml:space="preserve">Clasificación por Objeto del Gasto (Capítulo y Concepto) </t>
  </si>
  <si>
    <t>Del 1 de Enero al 30 de Junio de 2024 (b)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</si>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</sst>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_ ;[Red]\-#,##0\ "/>
  </numFmts>
  <fonts count="4">
    <font>
      <sz val="11.0"/>
      <color theme="1"/>
      <name val="Calibri"/>
      <scheme val="minor"/>
    </font>
    <font>
      <sz val="10.0"/>
      <color theme="1"/>
      <name val="Arial Narrow"/>
    </font>
    <font>
      <b/>
      <sz val="10.0"/>
      <color theme="1"/>
      <name val="Arial Narrow"/>
    </font>
    <font/>
  </fonts>
  <fills count="3">
    <fill>
      <patternFill patternType="none"/>
    </fill>
    <fill>
      <patternFill patternType="lightGray"/>
    </fill>
    <fill>
      <patternFill patternType="solid">
        <fgColor rgb="FFC0C0C0"/>
        <bgColor rgb="FFC0C0C0"/>
      </patternFill>
    </fill>
  </fills>
  <borders count="28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top/>
      <bottom/>
    </border>
    <border>
      <top/>
      <bottom/>
    </border>
    <border>
      <right style="medium">
        <color rgb="FF000000"/>
      </right>
      <top/>
      <bottom/>
    </border>
    <border>
      <left style="medium">
        <color rgb="FF000000"/>
      </left>
      <top/>
      <bottom style="medium">
        <color rgb="FF000000"/>
      </bottom>
    </border>
    <border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1" fillId="2" fontId="2" numFmtId="0" xfId="0" applyAlignment="1" applyBorder="1" applyFill="1" applyFont="1">
      <alignment horizontal="center" shrinkToFit="0" vertical="center" wrapText="0"/>
    </xf>
    <xf borderId="2" fillId="0" fontId="3" numFmtId="0" xfId="0" applyBorder="1" applyFont="1"/>
    <xf borderId="3" fillId="0" fontId="3" numFmtId="0" xfId="0" applyBorder="1" applyFont="1"/>
    <xf borderId="4" fillId="2" fontId="2" numFmtId="0" xfId="0" applyAlignment="1" applyBorder="1" applyFont="1">
      <alignment horizontal="center" shrinkToFit="0" vertical="center" wrapText="0"/>
    </xf>
    <xf borderId="5" fillId="0" fontId="3" numFmtId="0" xfId="0" applyBorder="1" applyFont="1"/>
    <xf borderId="6" fillId="0" fontId="3" numFmtId="0" xfId="0" applyBorder="1" applyFont="1"/>
    <xf borderId="7" fillId="2" fontId="2" numFmtId="0" xfId="0" applyAlignment="1" applyBorder="1" applyFont="1">
      <alignment horizontal="center" shrinkToFit="0" vertical="center" wrapText="0"/>
    </xf>
    <xf borderId="8" fillId="0" fontId="3" numFmtId="0" xfId="0" applyBorder="1" applyFont="1"/>
    <xf borderId="9" fillId="0" fontId="3" numFmtId="0" xfId="0" applyBorder="1" applyFont="1"/>
    <xf borderId="10" fillId="2" fontId="2" numFmtId="0" xfId="0" applyAlignment="1" applyBorder="1" applyFont="1">
      <alignment horizontal="center" shrinkToFit="0" vertical="center" wrapText="0"/>
    </xf>
    <xf borderId="11" fillId="0" fontId="3" numFmtId="0" xfId="0" applyBorder="1" applyFont="1"/>
    <xf borderId="12" fillId="0" fontId="3" numFmtId="0" xfId="0" applyBorder="1" applyFont="1"/>
    <xf borderId="13" fillId="2" fontId="2" numFmtId="0" xfId="0" applyAlignment="1" applyBorder="1" applyFont="1">
      <alignment horizontal="center" shrinkToFit="0" vertical="center" wrapText="0"/>
    </xf>
    <xf borderId="14" fillId="0" fontId="3" numFmtId="0" xfId="0" applyBorder="1" applyFont="1"/>
    <xf borderId="15" fillId="0" fontId="3" numFmtId="0" xfId="0" applyBorder="1" applyFont="1"/>
    <xf borderId="16" fillId="0" fontId="3" numFmtId="0" xfId="0" applyBorder="1" applyFont="1"/>
    <xf borderId="17" fillId="0" fontId="3" numFmtId="0" xfId="0" applyBorder="1" applyFont="1"/>
    <xf borderId="18" fillId="0" fontId="3" numFmtId="0" xfId="0" applyBorder="1" applyFont="1"/>
    <xf borderId="19" fillId="0" fontId="3" numFmtId="0" xfId="0" applyBorder="1" applyFont="1"/>
    <xf borderId="20" fillId="2" fontId="2" numFmtId="0" xfId="0" applyAlignment="1" applyBorder="1" applyFont="1">
      <alignment horizontal="center" shrinkToFit="0" vertical="center" wrapText="0"/>
    </xf>
    <xf borderId="20" fillId="2" fontId="2" numFmtId="0" xfId="0" applyAlignment="1" applyBorder="1" applyFont="1">
      <alignment horizontal="center" shrinkToFit="0" vertical="center" wrapText="1"/>
    </xf>
    <xf borderId="21" fillId="0" fontId="3" numFmtId="0" xfId="0" applyBorder="1" applyFont="1"/>
    <xf borderId="10" fillId="0" fontId="2" numFmtId="0" xfId="0" applyAlignment="1" applyBorder="1" applyFont="1">
      <alignment horizontal="left" shrinkToFit="0" vertical="center" wrapText="0"/>
    </xf>
    <xf borderId="11" fillId="0" fontId="2" numFmtId="0" xfId="0" applyAlignment="1" applyBorder="1" applyFont="1">
      <alignment horizontal="left" shrinkToFit="0" vertical="center" wrapText="0"/>
    </xf>
    <xf borderId="19" fillId="0" fontId="2" numFmtId="164" xfId="0" applyAlignment="1" applyBorder="1" applyFont="1" applyNumberFormat="1">
      <alignment horizontal="right" shrinkToFit="0" vertical="center" wrapText="0"/>
    </xf>
    <xf borderId="14" fillId="0" fontId="1" numFmtId="0" xfId="0" applyAlignment="1" applyBorder="1" applyFont="1">
      <alignment horizontal="left" shrinkToFit="0" vertical="center" wrapText="0"/>
    </xf>
    <xf borderId="15" fillId="0" fontId="1" numFmtId="0" xfId="0" applyAlignment="1" applyBorder="1" applyFont="1">
      <alignment horizontal="left" shrinkToFit="0" vertical="center" wrapText="0"/>
    </xf>
    <xf borderId="19" fillId="0" fontId="1" numFmtId="164" xfId="0" applyAlignment="1" applyBorder="1" applyFont="1" applyNumberFormat="1">
      <alignment horizontal="right" shrinkToFit="0" vertical="center" wrapText="0"/>
    </xf>
    <xf borderId="15" fillId="0" fontId="1" numFmtId="0" xfId="0" applyAlignment="1" applyBorder="1" applyFont="1">
      <alignment shrinkToFit="0" vertical="bottom" wrapText="0"/>
    </xf>
    <xf borderId="15" fillId="0" fontId="1" numFmtId="164" xfId="0" applyAlignment="1" applyBorder="1" applyFont="1" applyNumberFormat="1">
      <alignment horizontal="right" shrinkToFit="0" vertical="center" wrapText="0"/>
    </xf>
    <xf borderId="14" fillId="0" fontId="1" numFmtId="0" xfId="0" applyAlignment="1" applyBorder="1" applyFont="1">
      <alignment horizontal="left" shrinkToFit="0" vertical="center" wrapText="1"/>
    </xf>
    <xf borderId="22" fillId="0" fontId="1" numFmtId="0" xfId="0" applyAlignment="1" applyBorder="1" applyFont="1">
      <alignment horizontal="left" shrinkToFit="0" vertical="center" wrapText="0"/>
    </xf>
    <xf borderId="23" fillId="0" fontId="1" numFmtId="0" xfId="0" applyAlignment="1" applyBorder="1" applyFont="1">
      <alignment horizontal="left" shrinkToFit="0" vertical="center" wrapText="0"/>
    </xf>
    <xf borderId="24" fillId="0" fontId="1" numFmtId="164" xfId="0" applyAlignment="1" applyBorder="1" applyFont="1" applyNumberFormat="1">
      <alignment horizontal="right" shrinkToFit="0" vertical="center" wrapText="0"/>
    </xf>
    <xf borderId="23" fillId="0" fontId="1" numFmtId="164" xfId="0" applyAlignment="1" applyBorder="1" applyFont="1" applyNumberFormat="1">
      <alignment horizontal="right" shrinkToFit="0" vertical="center" wrapText="0"/>
    </xf>
    <xf borderId="25" fillId="0" fontId="2" numFmtId="0" xfId="0" applyAlignment="1" applyBorder="1" applyFont="1">
      <alignment horizontal="left" shrinkToFit="0" vertical="center" wrapText="0"/>
    </xf>
    <xf borderId="26" fillId="0" fontId="1" numFmtId="0" xfId="0" applyAlignment="1" applyBorder="1" applyFont="1">
      <alignment horizontal="left" shrinkToFit="0" vertical="center" wrapText="0"/>
    </xf>
    <xf borderId="27" fillId="0" fontId="2" numFmtId="164" xfId="0" applyAlignment="1" applyBorder="1" applyFont="1" applyNumberFormat="1">
      <alignment horizontal="right" shrinkToFit="0" vertical="center" wrapText="0"/>
    </xf>
    <xf borderId="14" fillId="0" fontId="2" numFmtId="0" xfId="0" applyAlignment="1" applyBorder="1" applyFont="1">
      <alignment horizontal="left" shrinkToFit="0" vertical="center" wrapText="0"/>
    </xf>
    <xf borderId="15" fillId="0" fontId="2" numFmtId="0" xfId="0" applyAlignment="1" applyBorder="1" applyFont="1">
      <alignment horizontal="left" shrinkToFit="0" vertical="center" wrapText="0"/>
    </xf>
    <xf borderId="16" fillId="0" fontId="1" numFmtId="0" xfId="0" applyAlignment="1" applyBorder="1" applyFont="1">
      <alignment horizontal="left" shrinkToFit="0" vertical="center" wrapText="0"/>
    </xf>
    <xf borderId="18" fillId="0" fontId="1" numFmtId="0" xfId="0" applyAlignment="1" applyBorder="1" applyFont="1">
      <alignment horizontal="left" shrinkToFit="0" vertical="center" wrapText="0"/>
    </xf>
    <xf borderId="21" fillId="0" fontId="1" numFmtId="164" xfId="0" applyAlignment="1" applyBorder="1" applyFont="1" applyNumberFormat="1">
      <alignment horizontal="right" shrinkToFit="0" vertical="center" wrapText="0"/>
    </xf>
    <xf borderId="18" fillId="0" fontId="1" numFmtId="164" xfId="0" applyAlignment="1" applyBorder="1" applyFont="1" applyNumberFormat="1">
      <alignment horizontal="right"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504825</xdr:colOff>
      <xdr:row>162</xdr:row>
      <xdr:rowOff>133350</xdr:rowOff>
    </xdr:from>
    <xdr:ext cx="3886200" cy="1104900"/>
    <xdr:grpSp>
      <xdr:nvGrpSpPr>
        <xdr:cNvPr id="2" name="Shape 2"/>
        <xdr:cNvGrpSpPr/>
      </xdr:nvGrpSpPr>
      <xdr:grpSpPr>
        <a:xfrm>
          <a:off x="3402900" y="3227550"/>
          <a:ext cx="3886200" cy="1104900"/>
          <a:chOff x="3402900" y="3227550"/>
          <a:chExt cx="3886200" cy="1104900"/>
        </a:xfrm>
      </xdr:grpSpPr>
      <xdr:grpSp>
        <xdr:nvGrpSpPr>
          <xdr:cNvPr id="3" name="Shape 3"/>
          <xdr:cNvGrpSpPr/>
        </xdr:nvGrpSpPr>
        <xdr:grpSpPr>
          <a:xfrm>
            <a:off x="3402900" y="3227550"/>
            <a:ext cx="3886200" cy="1104900"/>
            <a:chOff x="1676400" y="16259175"/>
            <a:chExt cx="3771900" cy="885825"/>
          </a:xfrm>
        </xdr:grpSpPr>
        <xdr:sp>
          <xdr:nvSpPr>
            <xdr:cNvPr id="4" name="Shape 4"/>
            <xdr:cNvSpPr/>
          </xdr:nvSpPr>
          <xdr:spPr>
            <a:xfrm>
              <a:off x="1676400" y="16259175"/>
              <a:ext cx="3771900" cy="8858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5" name="Shape 5"/>
            <xdr:cNvSpPr/>
          </xdr:nvSpPr>
          <xdr:spPr>
            <a:xfrm>
              <a:off x="1926011" y="16259175"/>
              <a:ext cx="3143250" cy="8858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ctr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b="1" i="0" lang="en-US" sz="1100" u="none" strike="noStrike">
                  <a:solidFill>
                    <a:srgbClr val="000000"/>
                  </a:solidFill>
                  <a:latin typeface="Calibri"/>
                  <a:ea typeface="Calibri"/>
                  <a:cs typeface="Calibri"/>
                  <a:sym typeface="Calibri"/>
                </a:rPr>
                <a:t>M en I.P. MARÍA GUADALUPE GÓMEZ RODRÍGUEZ</a:t>
              </a:r>
              <a:endParaRPr sz="1400"/>
            </a:p>
            <a:p>
              <a:pPr indent="0" lvl="0" marL="0" rtl="0" algn="ctr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b="1" i="0" lang="en-US" sz="1100" u="none" strike="noStrike">
                  <a:solidFill>
                    <a:srgbClr val="000000"/>
                  </a:solidFill>
                  <a:latin typeface="Calibri"/>
                  <a:ea typeface="Calibri"/>
                  <a:cs typeface="Calibri"/>
                  <a:sym typeface="Calibri"/>
                </a:rPr>
                <a:t>DIRECTORA DEL INSTITUTO MUNICIPAL DE LA MUJER EN SAN JUAN DEL RÍO, QRO.</a:t>
              </a:r>
              <a:endParaRPr sz="1400"/>
            </a:p>
          </xdr:txBody>
        </xdr:sp>
        <xdr:cxnSp>
          <xdr:nvCxnSpPr>
            <xdr:cNvPr id="6" name="Shape 6"/>
            <xdr:cNvCxnSpPr/>
          </xdr:nvCxnSpPr>
          <xdr:spPr>
            <a:xfrm>
              <a:off x="1676400" y="16266878"/>
              <a:ext cx="3771900" cy="0"/>
            </a:xfrm>
            <a:prstGeom prst="straightConnector1">
              <a:avLst/>
            </a:prstGeom>
            <a:noFill/>
            <a:ln cap="flat" cmpd="sng" w="9525">
              <a:solidFill>
                <a:srgbClr val="000000"/>
              </a:solidFill>
              <a:prstDash val="solid"/>
              <a:miter lim="800000"/>
              <a:headEnd len="med" w="med" type="none"/>
              <a:tailEnd len="med" w="med" type="none"/>
            </a:ln>
          </xdr:spPr>
        </xdr:cxnSp>
      </xdr:grpSp>
    </xdr:grpSp>
    <xdr:clientData fLocksWithSheet="0"/>
  </xdr:oneCellAnchor>
  <xdr:oneCellAnchor>
    <xdr:from>
      <xdr:col>4</xdr:col>
      <xdr:colOff>409575</xdr:colOff>
      <xdr:row>162</xdr:row>
      <xdr:rowOff>133350</xdr:rowOff>
    </xdr:from>
    <xdr:ext cx="3800475" cy="866775"/>
    <xdr:grpSp>
      <xdr:nvGrpSpPr>
        <xdr:cNvPr id="2" name="Shape 2"/>
        <xdr:cNvGrpSpPr/>
      </xdr:nvGrpSpPr>
      <xdr:grpSpPr>
        <a:xfrm>
          <a:off x="3445763" y="3346613"/>
          <a:ext cx="3800475" cy="866775"/>
          <a:chOff x="3445763" y="3346613"/>
          <a:chExt cx="3800475" cy="866775"/>
        </a:xfrm>
      </xdr:grpSpPr>
      <xdr:grpSp>
        <xdr:nvGrpSpPr>
          <xdr:cNvPr id="7" name="Shape 7"/>
          <xdr:cNvGrpSpPr/>
        </xdr:nvGrpSpPr>
        <xdr:grpSpPr>
          <a:xfrm>
            <a:off x="3445763" y="3346613"/>
            <a:ext cx="3800475" cy="866775"/>
            <a:chOff x="1676400" y="16259175"/>
            <a:chExt cx="3771900" cy="885825"/>
          </a:xfrm>
        </xdr:grpSpPr>
        <xdr:sp>
          <xdr:nvSpPr>
            <xdr:cNvPr id="4" name="Shape 4"/>
            <xdr:cNvSpPr/>
          </xdr:nvSpPr>
          <xdr:spPr>
            <a:xfrm>
              <a:off x="1676400" y="16259175"/>
              <a:ext cx="3771900" cy="8858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8" name="Shape 8"/>
            <xdr:cNvSpPr/>
          </xdr:nvSpPr>
          <xdr:spPr>
            <a:xfrm>
              <a:off x="1922806" y="16259175"/>
              <a:ext cx="3146409" cy="8858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ctr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b="1" i="0" lang="en-US" sz="1100" u="none" strike="noStrike">
                  <a:solidFill>
                    <a:srgbClr val="000000"/>
                  </a:solidFill>
                  <a:latin typeface="Calibri"/>
                  <a:ea typeface="Calibri"/>
                  <a:cs typeface="Calibri"/>
                  <a:sym typeface="Calibri"/>
                </a:rPr>
                <a:t>M. en E.I.T. IVONE HERNÁNDEZ GÓMEZ</a:t>
              </a:r>
              <a:endParaRPr sz="1400"/>
            </a:p>
            <a:p>
              <a:pPr indent="0" lvl="0" marL="0" rtl="0" algn="ctr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b="1" i="0" lang="en-US" sz="1100" u="none" strike="noStrike">
                  <a:solidFill>
                    <a:srgbClr val="000000"/>
                  </a:solidFill>
                  <a:latin typeface="Calibri"/>
                  <a:ea typeface="Calibri"/>
                  <a:cs typeface="Calibri"/>
                  <a:sym typeface="Calibri"/>
                </a:rPr>
                <a:t>JEFA DEL DEPARTAMENTO DE ADMINISTRACIÓN DEL INSTITUTO MUNICIPAL DE LA MUJER EN SAN JUAN DEL RÍO, QRO.</a:t>
              </a:r>
              <a:endParaRPr sz="1400"/>
            </a:p>
            <a:p>
              <a:pPr indent="0" lvl="0" marL="0" rtl="0" algn="ctr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b="1" i="0" sz="1100" u="none" strike="noStrike">
                <a:solidFill>
                  <a:srgbClr val="000000"/>
                </a:solidFill>
                <a:latin typeface="Calibri"/>
                <a:ea typeface="Calibri"/>
                <a:cs typeface="Calibri"/>
                <a:sym typeface="Calibri"/>
              </a:endParaRPr>
            </a:p>
          </xdr:txBody>
        </xdr:sp>
        <xdr:cxnSp>
          <xdr:nvCxnSpPr>
            <xdr:cNvPr id="9" name="Shape 9"/>
            <xdr:cNvCxnSpPr/>
          </xdr:nvCxnSpPr>
          <xdr:spPr>
            <a:xfrm>
              <a:off x="1676400" y="16268909"/>
              <a:ext cx="3771900" cy="0"/>
            </a:xfrm>
            <a:prstGeom prst="straightConnector1">
              <a:avLst/>
            </a:prstGeom>
            <a:noFill/>
            <a:ln cap="flat" cmpd="sng" w="9525">
              <a:solidFill>
                <a:srgbClr val="000000"/>
              </a:solidFill>
              <a:prstDash val="solid"/>
              <a:miter lim="800000"/>
              <a:headEnd len="med" w="med" type="none"/>
              <a:tailEnd len="med" w="med" type="none"/>
            </a:ln>
          </xdr:spPr>
        </xdr:cxnSp>
      </xdr:grpSp>
    </xdr:grpSp>
    <xdr:clientData fLocksWithSheet="0"/>
  </xdr:oneCellAnchor>
  <xdr:oneCellAnchor>
    <xdr:from>
      <xdr:col>1</xdr:col>
      <xdr:colOff>28575</xdr:colOff>
      <xdr:row>1</xdr:row>
      <xdr:rowOff>9525</xdr:rowOff>
    </xdr:from>
    <xdr:ext cx="2562225" cy="7810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9.0" topLeftCell="A10" activePane="bottomLeft" state="frozen"/>
      <selection activeCell="B11" sqref="B11" pane="bottomLeft"/>
    </sheetView>
  </sheetViews>
  <sheetFormatPr customHeight="1" defaultColWidth="14.43" defaultRowHeight="15.0"/>
  <cols>
    <col customWidth="1" min="1" max="1" width="4.0"/>
    <col customWidth="1" min="2" max="2" width="11.0"/>
    <col customWidth="1" min="3" max="3" width="46.0"/>
    <col customWidth="1" min="4" max="4" width="16.0"/>
    <col customWidth="1" min="5" max="5" width="19.14"/>
    <col customWidth="1" min="6" max="6" width="13.57"/>
    <col customWidth="1" min="7" max="7" width="13.14"/>
    <col customWidth="1" min="8" max="8" width="14.71"/>
    <col customWidth="1" min="9" max="9" width="15.29"/>
    <col customWidth="1" min="10" max="26" width="10.0"/>
  </cols>
  <sheetData>
    <row r="1" ht="13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2" t="s">
        <v>0</v>
      </c>
      <c r="C2" s="3"/>
      <c r="D2" s="3"/>
      <c r="E2" s="3"/>
      <c r="F2" s="3"/>
      <c r="G2" s="3"/>
      <c r="H2" s="3"/>
      <c r="I2" s="4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1"/>
      <c r="B3" s="5" t="s">
        <v>1</v>
      </c>
      <c r="C3" s="6"/>
      <c r="D3" s="6"/>
      <c r="E3" s="6"/>
      <c r="F3" s="6"/>
      <c r="G3" s="6"/>
      <c r="H3" s="6"/>
      <c r="I3" s="7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1"/>
      <c r="B4" s="5" t="s">
        <v>2</v>
      </c>
      <c r="C4" s="6"/>
      <c r="D4" s="6"/>
      <c r="E4" s="6"/>
      <c r="F4" s="6"/>
      <c r="G4" s="6"/>
      <c r="H4" s="6"/>
      <c r="I4" s="7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1"/>
      <c r="B5" s="5" t="s">
        <v>3</v>
      </c>
      <c r="C5" s="6"/>
      <c r="D5" s="6"/>
      <c r="E5" s="6"/>
      <c r="F5" s="6"/>
      <c r="G5" s="6"/>
      <c r="H5" s="6"/>
      <c r="I5" s="7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3.5" customHeight="1">
      <c r="A6" s="1"/>
      <c r="B6" s="8" t="s">
        <v>4</v>
      </c>
      <c r="C6" s="9"/>
      <c r="D6" s="9"/>
      <c r="E6" s="9"/>
      <c r="F6" s="9"/>
      <c r="G6" s="9"/>
      <c r="H6" s="9"/>
      <c r="I6" s="10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5.75" customHeight="1">
      <c r="A7" s="1"/>
      <c r="B7" s="11" t="s">
        <v>5</v>
      </c>
      <c r="C7" s="12"/>
      <c r="D7" s="11" t="s">
        <v>6</v>
      </c>
      <c r="E7" s="13"/>
      <c r="F7" s="13"/>
      <c r="G7" s="13"/>
      <c r="H7" s="12"/>
      <c r="I7" s="14" t="s">
        <v>7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5.0" customHeight="1">
      <c r="A8" s="1"/>
      <c r="B8" s="15"/>
      <c r="C8" s="16"/>
      <c r="D8" s="17"/>
      <c r="E8" s="18"/>
      <c r="F8" s="18"/>
      <c r="G8" s="18"/>
      <c r="H8" s="19"/>
      <c r="I8" s="20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26.25" customHeight="1">
      <c r="A9" s="1"/>
      <c r="B9" s="17"/>
      <c r="C9" s="19"/>
      <c r="D9" s="21" t="s">
        <v>8</v>
      </c>
      <c r="E9" s="22" t="s">
        <v>9</v>
      </c>
      <c r="F9" s="21" t="s">
        <v>10</v>
      </c>
      <c r="G9" s="21" t="s">
        <v>11</v>
      </c>
      <c r="H9" s="21" t="s">
        <v>12</v>
      </c>
      <c r="I9" s="23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24" t="s">
        <v>13</v>
      </c>
      <c r="C10" s="25"/>
      <c r="D10" s="26">
        <f t="shared" ref="D10:I10" si="1">D11+D19+D29+D39+D49+D59+D72+D76+D63</f>
        <v>9132652.84</v>
      </c>
      <c r="E10" s="26">
        <f t="shared" si="1"/>
        <v>2717.06</v>
      </c>
      <c r="F10" s="26">
        <f t="shared" si="1"/>
        <v>9135369.9</v>
      </c>
      <c r="G10" s="26">
        <f t="shared" si="1"/>
        <v>4353509.27</v>
      </c>
      <c r="H10" s="26">
        <f t="shared" si="1"/>
        <v>4353509.27</v>
      </c>
      <c r="I10" s="26">
        <f t="shared" si="1"/>
        <v>4781860.63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27" t="s">
        <v>14</v>
      </c>
      <c r="C11" s="28"/>
      <c r="D11" s="29">
        <f t="shared" ref="D11:I11" si="2">SUM(D12:D18)</f>
        <v>3621008.58</v>
      </c>
      <c r="E11" s="29">
        <f t="shared" si="2"/>
        <v>0</v>
      </c>
      <c r="F11" s="29">
        <f t="shared" si="2"/>
        <v>3621008.58</v>
      </c>
      <c r="G11" s="29">
        <f t="shared" si="2"/>
        <v>1519798.56</v>
      </c>
      <c r="H11" s="29">
        <f t="shared" si="2"/>
        <v>1519798.56</v>
      </c>
      <c r="I11" s="29">
        <f t="shared" si="2"/>
        <v>2101210.02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"/>
      <c r="B12" s="27" t="s">
        <v>15</v>
      </c>
      <c r="C12" s="30"/>
      <c r="D12" s="29">
        <v>2109934.99</v>
      </c>
      <c r="E12" s="31">
        <v>-68683.96</v>
      </c>
      <c r="F12" s="31">
        <f t="shared" ref="F12:F18" si="3">D12+E12</f>
        <v>2041251.03</v>
      </c>
      <c r="G12" s="31">
        <v>929734.87</v>
      </c>
      <c r="H12" s="31">
        <v>929734.87</v>
      </c>
      <c r="I12" s="31">
        <f t="shared" ref="I12:I18" si="4">F12-G12</f>
        <v>1111516.16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"/>
      <c r="B13" s="27" t="s">
        <v>16</v>
      </c>
      <c r="C13" s="30"/>
      <c r="D13" s="29">
        <v>161022.4</v>
      </c>
      <c r="E13" s="31">
        <v>0.0</v>
      </c>
      <c r="F13" s="31">
        <f t="shared" si="3"/>
        <v>161022.4</v>
      </c>
      <c r="G13" s="31">
        <v>16486.35</v>
      </c>
      <c r="H13" s="31">
        <v>16486.35</v>
      </c>
      <c r="I13" s="31">
        <f t="shared" si="4"/>
        <v>144536.05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1"/>
      <c r="B14" s="27" t="s">
        <v>17</v>
      </c>
      <c r="C14" s="30"/>
      <c r="D14" s="29">
        <v>508312.92</v>
      </c>
      <c r="E14" s="31">
        <v>61551.09</v>
      </c>
      <c r="F14" s="31">
        <f t="shared" si="3"/>
        <v>569864.01</v>
      </c>
      <c r="G14" s="31">
        <v>120317.86</v>
      </c>
      <c r="H14" s="31">
        <v>120317.86</v>
      </c>
      <c r="I14" s="31">
        <f t="shared" si="4"/>
        <v>449546.15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1"/>
      <c r="B15" s="27" t="s">
        <v>18</v>
      </c>
      <c r="C15" s="30"/>
      <c r="D15" s="29">
        <v>393298.02</v>
      </c>
      <c r="E15" s="31">
        <v>-8300.14</v>
      </c>
      <c r="F15" s="31">
        <f t="shared" si="3"/>
        <v>384997.88</v>
      </c>
      <c r="G15" s="31">
        <v>236226.89</v>
      </c>
      <c r="H15" s="31">
        <v>236226.89</v>
      </c>
      <c r="I15" s="31">
        <f t="shared" si="4"/>
        <v>148770.99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75" customHeight="1">
      <c r="A16" s="1"/>
      <c r="B16" s="27" t="s">
        <v>19</v>
      </c>
      <c r="C16" s="30"/>
      <c r="D16" s="29">
        <v>448440.25</v>
      </c>
      <c r="E16" s="31">
        <v>15433.01</v>
      </c>
      <c r="F16" s="31">
        <f t="shared" si="3"/>
        <v>463873.26</v>
      </c>
      <c r="G16" s="31">
        <v>217032.59</v>
      </c>
      <c r="H16" s="31">
        <v>217032.59</v>
      </c>
      <c r="I16" s="31">
        <f t="shared" si="4"/>
        <v>246840.67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2.75" customHeight="1">
      <c r="A17" s="1"/>
      <c r="B17" s="27" t="s">
        <v>20</v>
      </c>
      <c r="C17" s="30"/>
      <c r="D17" s="29"/>
      <c r="E17" s="31"/>
      <c r="F17" s="31">
        <f t="shared" si="3"/>
        <v>0</v>
      </c>
      <c r="G17" s="31"/>
      <c r="H17" s="31"/>
      <c r="I17" s="31">
        <f t="shared" si="4"/>
        <v>0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75" customHeight="1">
      <c r="A18" s="1"/>
      <c r="B18" s="27" t="s">
        <v>21</v>
      </c>
      <c r="C18" s="30"/>
      <c r="D18" s="29"/>
      <c r="E18" s="31"/>
      <c r="F18" s="31">
        <f t="shared" si="3"/>
        <v>0</v>
      </c>
      <c r="G18" s="31"/>
      <c r="H18" s="31"/>
      <c r="I18" s="31">
        <f t="shared" si="4"/>
        <v>0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75" customHeight="1">
      <c r="A19" s="1"/>
      <c r="B19" s="27" t="s">
        <v>22</v>
      </c>
      <c r="C19" s="28"/>
      <c r="D19" s="29">
        <f t="shared" ref="D19:I19" si="5">SUM(D20:D28)</f>
        <v>374982.96</v>
      </c>
      <c r="E19" s="29">
        <f t="shared" si="5"/>
        <v>0</v>
      </c>
      <c r="F19" s="29">
        <f t="shared" si="5"/>
        <v>374982.96</v>
      </c>
      <c r="G19" s="29">
        <f t="shared" si="5"/>
        <v>235575.2</v>
      </c>
      <c r="H19" s="29">
        <f t="shared" si="5"/>
        <v>235575.2</v>
      </c>
      <c r="I19" s="29">
        <f t="shared" si="5"/>
        <v>139407.76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1"/>
      <c r="B20" s="27" t="s">
        <v>23</v>
      </c>
      <c r="C20" s="30"/>
      <c r="D20" s="29">
        <v>195661.99</v>
      </c>
      <c r="E20" s="31">
        <v>10000.0</v>
      </c>
      <c r="F20" s="29">
        <f t="shared" ref="F20:F28" si="6">D20+E20</f>
        <v>205661.99</v>
      </c>
      <c r="G20" s="31">
        <v>156244.02</v>
      </c>
      <c r="H20" s="31">
        <v>156244.02</v>
      </c>
      <c r="I20" s="31">
        <f t="shared" ref="I20:I28" si="7">F20-G20</f>
        <v>49417.97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75" customHeight="1">
      <c r="A21" s="1"/>
      <c r="B21" s="27" t="s">
        <v>24</v>
      </c>
      <c r="C21" s="30"/>
      <c r="D21" s="29">
        <v>20602.85</v>
      </c>
      <c r="E21" s="31">
        <v>0.0</v>
      </c>
      <c r="F21" s="29">
        <f t="shared" si="6"/>
        <v>20602.85</v>
      </c>
      <c r="G21" s="31">
        <v>16143.73</v>
      </c>
      <c r="H21" s="31">
        <v>16143.73</v>
      </c>
      <c r="I21" s="31">
        <f t="shared" si="7"/>
        <v>4459.12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1"/>
      <c r="B22" s="27" t="s">
        <v>25</v>
      </c>
      <c r="C22" s="30"/>
      <c r="D22" s="29"/>
      <c r="E22" s="31"/>
      <c r="F22" s="29">
        <f t="shared" si="6"/>
        <v>0</v>
      </c>
      <c r="G22" s="31"/>
      <c r="H22" s="31"/>
      <c r="I22" s="31">
        <f t="shared" si="7"/>
        <v>0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1"/>
      <c r="B23" s="27" t="s">
        <v>26</v>
      </c>
      <c r="C23" s="30"/>
      <c r="D23" s="29">
        <v>1645.36</v>
      </c>
      <c r="E23" s="31">
        <v>0.0</v>
      </c>
      <c r="F23" s="29">
        <f t="shared" si="6"/>
        <v>1645.36</v>
      </c>
      <c r="G23" s="31">
        <v>899.81</v>
      </c>
      <c r="H23" s="31">
        <v>899.81</v>
      </c>
      <c r="I23" s="31">
        <f t="shared" si="7"/>
        <v>745.55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1"/>
      <c r="B24" s="27" t="s">
        <v>27</v>
      </c>
      <c r="C24" s="30"/>
      <c r="D24" s="29">
        <v>17072.76</v>
      </c>
      <c r="E24" s="31">
        <v>0.0</v>
      </c>
      <c r="F24" s="29">
        <f t="shared" si="6"/>
        <v>17072.76</v>
      </c>
      <c r="G24" s="31">
        <v>454.52</v>
      </c>
      <c r="H24" s="31">
        <v>454.52</v>
      </c>
      <c r="I24" s="31">
        <f t="shared" si="7"/>
        <v>16618.24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1"/>
      <c r="B25" s="27" t="s">
        <v>28</v>
      </c>
      <c r="C25" s="30"/>
      <c r="D25" s="29">
        <v>120000.0</v>
      </c>
      <c r="E25" s="31">
        <v>-19738.23</v>
      </c>
      <c r="F25" s="29">
        <f t="shared" si="6"/>
        <v>100261.77</v>
      </c>
      <c r="G25" s="31">
        <v>40616.84</v>
      </c>
      <c r="H25" s="31">
        <v>40616.84</v>
      </c>
      <c r="I25" s="31">
        <f t="shared" si="7"/>
        <v>59644.93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1"/>
      <c r="B26" s="27" t="s">
        <v>29</v>
      </c>
      <c r="C26" s="30"/>
      <c r="D26" s="29"/>
      <c r="E26" s="31"/>
      <c r="F26" s="29">
        <f t="shared" si="6"/>
        <v>0</v>
      </c>
      <c r="G26" s="31"/>
      <c r="H26" s="31"/>
      <c r="I26" s="31">
        <f t="shared" si="7"/>
        <v>0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1"/>
      <c r="B27" s="27" t="s">
        <v>30</v>
      </c>
      <c r="C27" s="30"/>
      <c r="D27" s="29"/>
      <c r="E27" s="31"/>
      <c r="F27" s="29">
        <f t="shared" si="6"/>
        <v>0</v>
      </c>
      <c r="G27" s="31"/>
      <c r="H27" s="31"/>
      <c r="I27" s="31">
        <f t="shared" si="7"/>
        <v>0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1"/>
      <c r="B28" s="27" t="s">
        <v>31</v>
      </c>
      <c r="C28" s="30"/>
      <c r="D28" s="29">
        <v>20000.0</v>
      </c>
      <c r="E28" s="31">
        <v>9738.23</v>
      </c>
      <c r="F28" s="29">
        <f t="shared" si="6"/>
        <v>29738.23</v>
      </c>
      <c r="G28" s="31">
        <v>21216.28</v>
      </c>
      <c r="H28" s="31">
        <v>21216.28</v>
      </c>
      <c r="I28" s="31">
        <f t="shared" si="7"/>
        <v>8521.95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27" t="s">
        <v>32</v>
      </c>
      <c r="C29" s="28"/>
      <c r="D29" s="29">
        <f t="shared" ref="D29:I29" si="8">SUM(D30:D38)</f>
        <v>5091661.3</v>
      </c>
      <c r="E29" s="29">
        <f t="shared" si="8"/>
        <v>-33092.85</v>
      </c>
      <c r="F29" s="29">
        <f t="shared" si="8"/>
        <v>5058568.45</v>
      </c>
      <c r="G29" s="29">
        <f t="shared" si="8"/>
        <v>2562325.6</v>
      </c>
      <c r="H29" s="29">
        <f t="shared" si="8"/>
        <v>2562325.6</v>
      </c>
      <c r="I29" s="29">
        <f t="shared" si="8"/>
        <v>2496242.85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"/>
      <c r="B30" s="27" t="s">
        <v>33</v>
      </c>
      <c r="C30" s="30"/>
      <c r="D30" s="29">
        <v>56709.33</v>
      </c>
      <c r="E30" s="31">
        <v>0.0</v>
      </c>
      <c r="F30" s="29">
        <f t="shared" ref="F30:F38" si="9">D30+E30</f>
        <v>56709.33</v>
      </c>
      <c r="G30" s="31">
        <v>25283.54</v>
      </c>
      <c r="H30" s="31">
        <v>25283.54</v>
      </c>
      <c r="I30" s="31">
        <f t="shared" ref="I30:I38" si="10">F30-G30</f>
        <v>31425.79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27" t="s">
        <v>34</v>
      </c>
      <c r="C31" s="30"/>
      <c r="D31" s="29">
        <v>613000.0</v>
      </c>
      <c r="E31" s="31">
        <v>-11767.4</v>
      </c>
      <c r="F31" s="29">
        <f t="shared" si="9"/>
        <v>601232.6</v>
      </c>
      <c r="G31" s="31">
        <v>303761.3</v>
      </c>
      <c r="H31" s="31">
        <v>303761.3</v>
      </c>
      <c r="I31" s="31">
        <f t="shared" si="10"/>
        <v>297471.3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27" t="s">
        <v>35</v>
      </c>
      <c r="C32" s="30"/>
      <c r="D32" s="29">
        <v>3679876.01</v>
      </c>
      <c r="E32" s="31">
        <v>-13576.0</v>
      </c>
      <c r="F32" s="29">
        <f t="shared" si="9"/>
        <v>3666300.01</v>
      </c>
      <c r="G32" s="31">
        <v>2131027.94</v>
      </c>
      <c r="H32" s="31">
        <v>2131027.94</v>
      </c>
      <c r="I32" s="31">
        <f t="shared" si="10"/>
        <v>1535272.07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27" t="s">
        <v>36</v>
      </c>
      <c r="C33" s="30"/>
      <c r="D33" s="29">
        <v>37217.03</v>
      </c>
      <c r="E33" s="31">
        <v>5285.26</v>
      </c>
      <c r="F33" s="29">
        <f t="shared" si="9"/>
        <v>42502.29</v>
      </c>
      <c r="G33" s="31">
        <v>16589.15</v>
      </c>
      <c r="H33" s="31">
        <v>16589.15</v>
      </c>
      <c r="I33" s="31">
        <f t="shared" si="10"/>
        <v>25913.14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B34" s="27" t="s">
        <v>37</v>
      </c>
      <c r="C34" s="30"/>
      <c r="D34" s="29">
        <v>107345.26</v>
      </c>
      <c r="E34" s="31">
        <v>0.0</v>
      </c>
      <c r="F34" s="29">
        <f t="shared" si="9"/>
        <v>107345.26</v>
      </c>
      <c r="G34" s="31">
        <v>19908.52</v>
      </c>
      <c r="H34" s="31">
        <v>19908.52</v>
      </c>
      <c r="I34" s="31">
        <f t="shared" si="10"/>
        <v>87436.74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27" t="s">
        <v>38</v>
      </c>
      <c r="C35" s="30"/>
      <c r="D35" s="29"/>
      <c r="E35" s="31"/>
      <c r="F35" s="29">
        <f t="shared" si="9"/>
        <v>0</v>
      </c>
      <c r="G35" s="31"/>
      <c r="H35" s="31"/>
      <c r="I35" s="31">
        <f t="shared" si="10"/>
        <v>0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/>
      <c r="B36" s="27" t="s">
        <v>39</v>
      </c>
      <c r="C36" s="30"/>
      <c r="D36" s="29">
        <v>0.0</v>
      </c>
      <c r="E36" s="31">
        <v>118.0</v>
      </c>
      <c r="F36" s="29">
        <f t="shared" si="9"/>
        <v>118</v>
      </c>
      <c r="G36" s="31">
        <v>118.0</v>
      </c>
      <c r="H36" s="31">
        <v>118.0</v>
      </c>
      <c r="I36" s="31">
        <f t="shared" si="10"/>
        <v>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27" t="s">
        <v>40</v>
      </c>
      <c r="C37" s="30"/>
      <c r="D37" s="29">
        <v>60861.91</v>
      </c>
      <c r="E37" s="31">
        <v>-26.88</v>
      </c>
      <c r="F37" s="29">
        <f t="shared" si="9"/>
        <v>60835.03</v>
      </c>
      <c r="G37" s="31">
        <v>25703.87</v>
      </c>
      <c r="H37" s="31">
        <v>25703.87</v>
      </c>
      <c r="I37" s="31">
        <f t="shared" si="10"/>
        <v>35131.16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27" t="s">
        <v>41</v>
      </c>
      <c r="C38" s="30"/>
      <c r="D38" s="29">
        <v>536651.76</v>
      </c>
      <c r="E38" s="31">
        <v>-13125.83</v>
      </c>
      <c r="F38" s="29">
        <f t="shared" si="9"/>
        <v>523525.93</v>
      </c>
      <c r="G38" s="31">
        <v>39933.28</v>
      </c>
      <c r="H38" s="31">
        <v>39933.28</v>
      </c>
      <c r="I38" s="31">
        <f t="shared" si="10"/>
        <v>483592.65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25.5" customHeight="1">
      <c r="A39" s="1"/>
      <c r="B39" s="32" t="s">
        <v>42</v>
      </c>
      <c r="C39" s="16"/>
      <c r="D39" s="29">
        <f t="shared" ref="D39:I39" si="11">SUM(D40:D48)</f>
        <v>5000</v>
      </c>
      <c r="E39" s="29">
        <f t="shared" si="11"/>
        <v>0</v>
      </c>
      <c r="F39" s="29">
        <f t="shared" si="11"/>
        <v>5000</v>
      </c>
      <c r="G39" s="29">
        <f t="shared" si="11"/>
        <v>0</v>
      </c>
      <c r="H39" s="29">
        <f t="shared" si="11"/>
        <v>0</v>
      </c>
      <c r="I39" s="29">
        <f t="shared" si="11"/>
        <v>5000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27" t="s">
        <v>43</v>
      </c>
      <c r="C40" s="30"/>
      <c r="D40" s="29"/>
      <c r="E40" s="31"/>
      <c r="F40" s="29">
        <f t="shared" ref="F40:F48" si="12">D40+E40</f>
        <v>0</v>
      </c>
      <c r="G40" s="31"/>
      <c r="H40" s="31"/>
      <c r="I40" s="31">
        <f t="shared" ref="I40:I48" si="13">F40-G40</f>
        <v>0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27" t="s">
        <v>44</v>
      </c>
      <c r="C41" s="30"/>
      <c r="D41" s="29"/>
      <c r="E41" s="31"/>
      <c r="F41" s="29">
        <f t="shared" si="12"/>
        <v>0</v>
      </c>
      <c r="G41" s="31"/>
      <c r="H41" s="31"/>
      <c r="I41" s="31">
        <f t="shared" si="13"/>
        <v>0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27" t="s">
        <v>45</v>
      </c>
      <c r="C42" s="30"/>
      <c r="D42" s="29"/>
      <c r="E42" s="31"/>
      <c r="F42" s="29">
        <f t="shared" si="12"/>
        <v>0</v>
      </c>
      <c r="G42" s="31"/>
      <c r="H42" s="31"/>
      <c r="I42" s="31">
        <f t="shared" si="13"/>
        <v>0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27" t="s">
        <v>46</v>
      </c>
      <c r="C43" s="30"/>
      <c r="D43" s="29">
        <v>5000.0</v>
      </c>
      <c r="E43" s="31">
        <v>0.0</v>
      </c>
      <c r="F43" s="29">
        <f t="shared" si="12"/>
        <v>5000</v>
      </c>
      <c r="G43" s="31">
        <v>0.0</v>
      </c>
      <c r="H43" s="31">
        <v>0.0</v>
      </c>
      <c r="I43" s="31">
        <f t="shared" si="13"/>
        <v>5000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27" t="s">
        <v>47</v>
      </c>
      <c r="C44" s="30"/>
      <c r="D44" s="29"/>
      <c r="E44" s="31"/>
      <c r="F44" s="29">
        <f t="shared" si="12"/>
        <v>0</v>
      </c>
      <c r="G44" s="31"/>
      <c r="H44" s="31"/>
      <c r="I44" s="31">
        <f t="shared" si="13"/>
        <v>0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27" t="s">
        <v>48</v>
      </c>
      <c r="C45" s="30"/>
      <c r="D45" s="29"/>
      <c r="E45" s="31"/>
      <c r="F45" s="29">
        <f t="shared" si="12"/>
        <v>0</v>
      </c>
      <c r="G45" s="31"/>
      <c r="H45" s="31"/>
      <c r="I45" s="31">
        <f t="shared" si="13"/>
        <v>0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27" t="s">
        <v>49</v>
      </c>
      <c r="C46" s="30"/>
      <c r="D46" s="29"/>
      <c r="E46" s="31"/>
      <c r="F46" s="29">
        <f t="shared" si="12"/>
        <v>0</v>
      </c>
      <c r="G46" s="31"/>
      <c r="H46" s="31"/>
      <c r="I46" s="31">
        <f t="shared" si="13"/>
        <v>0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27" t="s">
        <v>50</v>
      </c>
      <c r="C47" s="30"/>
      <c r="D47" s="29"/>
      <c r="E47" s="31"/>
      <c r="F47" s="29">
        <f t="shared" si="12"/>
        <v>0</v>
      </c>
      <c r="G47" s="31"/>
      <c r="H47" s="31"/>
      <c r="I47" s="31">
        <f t="shared" si="13"/>
        <v>0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27" t="s">
        <v>51</v>
      </c>
      <c r="C48" s="30"/>
      <c r="D48" s="29"/>
      <c r="E48" s="31"/>
      <c r="F48" s="29">
        <f t="shared" si="12"/>
        <v>0</v>
      </c>
      <c r="G48" s="31"/>
      <c r="H48" s="31"/>
      <c r="I48" s="31">
        <f t="shared" si="13"/>
        <v>0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32" t="s">
        <v>52</v>
      </c>
      <c r="C49" s="16"/>
      <c r="D49" s="29">
        <f t="shared" ref="D49:I49" si="14">SUM(D50:D58)</f>
        <v>40000</v>
      </c>
      <c r="E49" s="29">
        <f t="shared" si="14"/>
        <v>35809.91</v>
      </c>
      <c r="F49" s="29">
        <f t="shared" si="14"/>
        <v>75809.91</v>
      </c>
      <c r="G49" s="29">
        <f t="shared" si="14"/>
        <v>35809.91</v>
      </c>
      <c r="H49" s="29">
        <f t="shared" si="14"/>
        <v>35809.91</v>
      </c>
      <c r="I49" s="29">
        <f t="shared" si="14"/>
        <v>40000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27" t="s">
        <v>53</v>
      </c>
      <c r="C50" s="30"/>
      <c r="D50" s="29">
        <v>40000.0</v>
      </c>
      <c r="E50" s="31">
        <v>0.0</v>
      </c>
      <c r="F50" s="29">
        <f t="shared" ref="F50:F58" si="15">D50+E50</f>
        <v>40000</v>
      </c>
      <c r="G50" s="31">
        <v>0.0</v>
      </c>
      <c r="H50" s="31">
        <v>0.0</v>
      </c>
      <c r="I50" s="31">
        <f t="shared" ref="I50:I83" si="16">F50-G50</f>
        <v>40000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27" t="s">
        <v>54</v>
      </c>
      <c r="C51" s="30"/>
      <c r="D51" s="29"/>
      <c r="E51" s="31"/>
      <c r="F51" s="29">
        <f t="shared" si="15"/>
        <v>0</v>
      </c>
      <c r="G51" s="31"/>
      <c r="H51" s="31"/>
      <c r="I51" s="31">
        <f t="shared" si="16"/>
        <v>0</v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27" t="s">
        <v>55</v>
      </c>
      <c r="C52" s="30"/>
      <c r="D52" s="29"/>
      <c r="E52" s="31"/>
      <c r="F52" s="29">
        <f t="shared" si="15"/>
        <v>0</v>
      </c>
      <c r="G52" s="31"/>
      <c r="H52" s="31"/>
      <c r="I52" s="31">
        <f t="shared" si="16"/>
        <v>0</v>
      </c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27" t="s">
        <v>56</v>
      </c>
      <c r="C53" s="30"/>
      <c r="D53" s="29"/>
      <c r="E53" s="31"/>
      <c r="F53" s="29">
        <f t="shared" si="15"/>
        <v>0</v>
      </c>
      <c r="G53" s="31"/>
      <c r="H53" s="31"/>
      <c r="I53" s="31">
        <f t="shared" si="16"/>
        <v>0</v>
      </c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27" t="s">
        <v>57</v>
      </c>
      <c r="C54" s="30"/>
      <c r="D54" s="29"/>
      <c r="E54" s="31"/>
      <c r="F54" s="29">
        <f t="shared" si="15"/>
        <v>0</v>
      </c>
      <c r="G54" s="31"/>
      <c r="H54" s="31"/>
      <c r="I54" s="31">
        <f t="shared" si="16"/>
        <v>0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27" t="s">
        <v>58</v>
      </c>
      <c r="C55" s="30"/>
      <c r="D55" s="29"/>
      <c r="E55" s="31"/>
      <c r="F55" s="29">
        <f t="shared" si="15"/>
        <v>0</v>
      </c>
      <c r="G55" s="31"/>
      <c r="H55" s="31"/>
      <c r="I55" s="31">
        <f t="shared" si="16"/>
        <v>0</v>
      </c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27" t="s">
        <v>59</v>
      </c>
      <c r="C56" s="30"/>
      <c r="D56" s="29"/>
      <c r="E56" s="31"/>
      <c r="F56" s="29">
        <f t="shared" si="15"/>
        <v>0</v>
      </c>
      <c r="G56" s="31"/>
      <c r="H56" s="31"/>
      <c r="I56" s="31">
        <f t="shared" si="16"/>
        <v>0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27" t="s">
        <v>60</v>
      </c>
      <c r="C57" s="30"/>
      <c r="D57" s="29"/>
      <c r="E57" s="31"/>
      <c r="F57" s="29">
        <f t="shared" si="15"/>
        <v>0</v>
      </c>
      <c r="G57" s="31"/>
      <c r="H57" s="31"/>
      <c r="I57" s="31">
        <f t="shared" si="16"/>
        <v>0</v>
      </c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27" t="s">
        <v>61</v>
      </c>
      <c r="C58" s="30"/>
      <c r="D58" s="29">
        <v>0.0</v>
      </c>
      <c r="E58" s="31">
        <v>35809.91</v>
      </c>
      <c r="F58" s="29">
        <f t="shared" si="15"/>
        <v>35809.91</v>
      </c>
      <c r="G58" s="31">
        <v>35809.91</v>
      </c>
      <c r="H58" s="31">
        <v>35809.91</v>
      </c>
      <c r="I58" s="31">
        <f t="shared" si="16"/>
        <v>0</v>
      </c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27" t="s">
        <v>62</v>
      </c>
      <c r="C59" s="28"/>
      <c r="D59" s="29">
        <f t="shared" ref="D59:H59" si="17">SUM(D60:D62)</f>
        <v>0</v>
      </c>
      <c r="E59" s="29">
        <f t="shared" si="17"/>
        <v>0</v>
      </c>
      <c r="F59" s="29">
        <f t="shared" si="17"/>
        <v>0</v>
      </c>
      <c r="G59" s="29">
        <f t="shared" si="17"/>
        <v>0</v>
      </c>
      <c r="H59" s="29">
        <f t="shared" si="17"/>
        <v>0</v>
      </c>
      <c r="I59" s="31">
        <f t="shared" si="16"/>
        <v>0</v>
      </c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27" t="s">
        <v>63</v>
      </c>
      <c r="C60" s="30"/>
      <c r="D60" s="29"/>
      <c r="E60" s="31"/>
      <c r="F60" s="29">
        <f t="shared" ref="F60:F62" si="18">D60+E60</f>
        <v>0</v>
      </c>
      <c r="G60" s="31"/>
      <c r="H60" s="31"/>
      <c r="I60" s="31">
        <f t="shared" si="16"/>
        <v>0</v>
      </c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27" t="s">
        <v>64</v>
      </c>
      <c r="C61" s="30"/>
      <c r="D61" s="29"/>
      <c r="E61" s="31"/>
      <c r="F61" s="29">
        <f t="shared" si="18"/>
        <v>0</v>
      </c>
      <c r="G61" s="31"/>
      <c r="H61" s="31"/>
      <c r="I61" s="31">
        <f t="shared" si="16"/>
        <v>0</v>
      </c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27" t="s">
        <v>65</v>
      </c>
      <c r="C62" s="30"/>
      <c r="D62" s="29"/>
      <c r="E62" s="31"/>
      <c r="F62" s="29">
        <f t="shared" si="18"/>
        <v>0</v>
      </c>
      <c r="G62" s="31"/>
      <c r="H62" s="31"/>
      <c r="I62" s="31">
        <f t="shared" si="16"/>
        <v>0</v>
      </c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32" t="s">
        <v>66</v>
      </c>
      <c r="C63" s="16"/>
      <c r="D63" s="29">
        <f t="shared" ref="D63:E63" si="19">SUM(D64:D71)</f>
        <v>0</v>
      </c>
      <c r="E63" s="29">
        <f t="shared" si="19"/>
        <v>0</v>
      </c>
      <c r="F63" s="29">
        <f>F64+F65+F66+F67+F68+F70+F71</f>
        <v>0</v>
      </c>
      <c r="G63" s="29">
        <f t="shared" ref="G63:H63" si="20">SUM(G64:G71)</f>
        <v>0</v>
      </c>
      <c r="H63" s="29">
        <f t="shared" si="20"/>
        <v>0</v>
      </c>
      <c r="I63" s="31">
        <f t="shared" si="16"/>
        <v>0</v>
      </c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27" t="s">
        <v>67</v>
      </c>
      <c r="C64" s="30"/>
      <c r="D64" s="29"/>
      <c r="E64" s="31"/>
      <c r="F64" s="29">
        <f t="shared" ref="F64:F71" si="21">D64+E64</f>
        <v>0</v>
      </c>
      <c r="G64" s="31"/>
      <c r="H64" s="31"/>
      <c r="I64" s="31">
        <f t="shared" si="16"/>
        <v>0</v>
      </c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27" t="s">
        <v>68</v>
      </c>
      <c r="C65" s="30"/>
      <c r="D65" s="29"/>
      <c r="E65" s="31"/>
      <c r="F65" s="29">
        <f t="shared" si="21"/>
        <v>0</v>
      </c>
      <c r="G65" s="31"/>
      <c r="H65" s="31"/>
      <c r="I65" s="31">
        <f t="shared" si="16"/>
        <v>0</v>
      </c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27" t="s">
        <v>69</v>
      </c>
      <c r="C66" s="30"/>
      <c r="D66" s="29"/>
      <c r="E66" s="31"/>
      <c r="F66" s="29">
        <f t="shared" si="21"/>
        <v>0</v>
      </c>
      <c r="G66" s="31"/>
      <c r="H66" s="31"/>
      <c r="I66" s="31">
        <f t="shared" si="16"/>
        <v>0</v>
      </c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27" t="s">
        <v>70</v>
      </c>
      <c r="C67" s="30"/>
      <c r="D67" s="29"/>
      <c r="E67" s="31"/>
      <c r="F67" s="29">
        <f t="shared" si="21"/>
        <v>0</v>
      </c>
      <c r="G67" s="31"/>
      <c r="H67" s="31"/>
      <c r="I67" s="31">
        <f t="shared" si="16"/>
        <v>0</v>
      </c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27" t="s">
        <v>71</v>
      </c>
      <c r="C68" s="30"/>
      <c r="D68" s="29"/>
      <c r="E68" s="31"/>
      <c r="F68" s="29">
        <f t="shared" si="21"/>
        <v>0</v>
      </c>
      <c r="G68" s="31"/>
      <c r="H68" s="31"/>
      <c r="I68" s="31">
        <f t="shared" si="16"/>
        <v>0</v>
      </c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27" t="s">
        <v>72</v>
      </c>
      <c r="C69" s="30"/>
      <c r="D69" s="29"/>
      <c r="E69" s="31"/>
      <c r="F69" s="29">
        <f t="shared" si="21"/>
        <v>0</v>
      </c>
      <c r="G69" s="31"/>
      <c r="H69" s="31"/>
      <c r="I69" s="31">
        <f t="shared" si="16"/>
        <v>0</v>
      </c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27" t="s">
        <v>73</v>
      </c>
      <c r="C70" s="30"/>
      <c r="D70" s="29"/>
      <c r="E70" s="31"/>
      <c r="F70" s="29">
        <f t="shared" si="21"/>
        <v>0</v>
      </c>
      <c r="G70" s="31"/>
      <c r="H70" s="31"/>
      <c r="I70" s="31">
        <f t="shared" si="16"/>
        <v>0</v>
      </c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27" t="s">
        <v>74</v>
      </c>
      <c r="C71" s="30"/>
      <c r="D71" s="29"/>
      <c r="E71" s="31"/>
      <c r="F71" s="29">
        <f t="shared" si="21"/>
        <v>0</v>
      </c>
      <c r="G71" s="31"/>
      <c r="H71" s="31"/>
      <c r="I71" s="31">
        <f t="shared" si="16"/>
        <v>0</v>
      </c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27" t="s">
        <v>75</v>
      </c>
      <c r="C72" s="28"/>
      <c r="D72" s="29">
        <f t="shared" ref="D72:H72" si="22">SUM(D73:D75)</f>
        <v>0</v>
      </c>
      <c r="E72" s="29">
        <f t="shared" si="22"/>
        <v>0</v>
      </c>
      <c r="F72" s="29">
        <f t="shared" si="22"/>
        <v>0</v>
      </c>
      <c r="G72" s="29">
        <f t="shared" si="22"/>
        <v>0</v>
      </c>
      <c r="H72" s="29">
        <f t="shared" si="22"/>
        <v>0</v>
      </c>
      <c r="I72" s="31">
        <f t="shared" si="16"/>
        <v>0</v>
      </c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27" t="s">
        <v>76</v>
      </c>
      <c r="C73" s="30"/>
      <c r="D73" s="29"/>
      <c r="E73" s="31"/>
      <c r="F73" s="29">
        <f t="shared" ref="F73:F75" si="23">D73+E73</f>
        <v>0</v>
      </c>
      <c r="G73" s="31"/>
      <c r="H73" s="31"/>
      <c r="I73" s="31">
        <f t="shared" si="16"/>
        <v>0</v>
      </c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27" t="s">
        <v>77</v>
      </c>
      <c r="C74" s="30"/>
      <c r="D74" s="29"/>
      <c r="E74" s="31"/>
      <c r="F74" s="29">
        <f t="shared" si="23"/>
        <v>0</v>
      </c>
      <c r="G74" s="31"/>
      <c r="H74" s="31"/>
      <c r="I74" s="31">
        <f t="shared" si="16"/>
        <v>0</v>
      </c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27" t="s">
        <v>78</v>
      </c>
      <c r="C75" s="30"/>
      <c r="D75" s="29"/>
      <c r="E75" s="31"/>
      <c r="F75" s="29">
        <f t="shared" si="23"/>
        <v>0</v>
      </c>
      <c r="G75" s="31"/>
      <c r="H75" s="31"/>
      <c r="I75" s="31">
        <f t="shared" si="16"/>
        <v>0</v>
      </c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27" t="s">
        <v>79</v>
      </c>
      <c r="C76" s="28"/>
      <c r="D76" s="29">
        <f t="shared" ref="D76:H76" si="24">SUM(D77:D83)</f>
        <v>0</v>
      </c>
      <c r="E76" s="29">
        <f t="shared" si="24"/>
        <v>0</v>
      </c>
      <c r="F76" s="29">
        <f t="shared" si="24"/>
        <v>0</v>
      </c>
      <c r="G76" s="29">
        <f t="shared" si="24"/>
        <v>0</v>
      </c>
      <c r="H76" s="29">
        <f t="shared" si="24"/>
        <v>0</v>
      </c>
      <c r="I76" s="31">
        <f t="shared" si="16"/>
        <v>0</v>
      </c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27" t="s">
        <v>80</v>
      </c>
      <c r="C77" s="30"/>
      <c r="D77" s="29"/>
      <c r="E77" s="31"/>
      <c r="F77" s="29">
        <f t="shared" ref="F77:F83" si="25">D77+E77</f>
        <v>0</v>
      </c>
      <c r="G77" s="31"/>
      <c r="H77" s="31"/>
      <c r="I77" s="31">
        <f t="shared" si="16"/>
        <v>0</v>
      </c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27" t="s">
        <v>81</v>
      </c>
      <c r="C78" s="30"/>
      <c r="D78" s="29"/>
      <c r="E78" s="31"/>
      <c r="F78" s="29">
        <f t="shared" si="25"/>
        <v>0</v>
      </c>
      <c r="G78" s="31"/>
      <c r="H78" s="31"/>
      <c r="I78" s="31">
        <f t="shared" si="16"/>
        <v>0</v>
      </c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27" t="s">
        <v>82</v>
      </c>
      <c r="C79" s="30"/>
      <c r="D79" s="29"/>
      <c r="E79" s="31"/>
      <c r="F79" s="29">
        <f t="shared" si="25"/>
        <v>0</v>
      </c>
      <c r="G79" s="31"/>
      <c r="H79" s="31"/>
      <c r="I79" s="31">
        <f t="shared" si="16"/>
        <v>0</v>
      </c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27" t="s">
        <v>83</v>
      </c>
      <c r="C80" s="30"/>
      <c r="D80" s="29"/>
      <c r="E80" s="31"/>
      <c r="F80" s="29">
        <f t="shared" si="25"/>
        <v>0</v>
      </c>
      <c r="G80" s="31"/>
      <c r="H80" s="31"/>
      <c r="I80" s="31">
        <f t="shared" si="16"/>
        <v>0</v>
      </c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27" t="s">
        <v>84</v>
      </c>
      <c r="C81" s="30"/>
      <c r="D81" s="29"/>
      <c r="E81" s="31"/>
      <c r="F81" s="29">
        <f t="shared" si="25"/>
        <v>0</v>
      </c>
      <c r="G81" s="31"/>
      <c r="H81" s="31"/>
      <c r="I81" s="31">
        <f t="shared" si="16"/>
        <v>0</v>
      </c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27" t="s">
        <v>85</v>
      </c>
      <c r="C82" s="30"/>
      <c r="D82" s="29"/>
      <c r="E82" s="31"/>
      <c r="F82" s="29">
        <f t="shared" si="25"/>
        <v>0</v>
      </c>
      <c r="G82" s="31"/>
      <c r="H82" s="31"/>
      <c r="I82" s="31">
        <f t="shared" si="16"/>
        <v>0</v>
      </c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27" t="s">
        <v>86</v>
      </c>
      <c r="C83" s="30"/>
      <c r="D83" s="29"/>
      <c r="E83" s="31"/>
      <c r="F83" s="29">
        <f t="shared" si="25"/>
        <v>0</v>
      </c>
      <c r="G83" s="31"/>
      <c r="H83" s="31"/>
      <c r="I83" s="31">
        <f t="shared" si="16"/>
        <v>0</v>
      </c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33"/>
      <c r="C84" s="34"/>
      <c r="D84" s="35"/>
      <c r="E84" s="36"/>
      <c r="F84" s="36"/>
      <c r="G84" s="36"/>
      <c r="H84" s="36"/>
      <c r="I84" s="36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37" t="s">
        <v>87</v>
      </c>
      <c r="C85" s="38"/>
      <c r="D85" s="39">
        <f t="shared" ref="D85:I85" si="26">D86+D104+D94+D114+D124+D134+D138+D147+D151</f>
        <v>0</v>
      </c>
      <c r="E85" s="39">
        <f t="shared" si="26"/>
        <v>0</v>
      </c>
      <c r="F85" s="39">
        <f t="shared" si="26"/>
        <v>0</v>
      </c>
      <c r="G85" s="39">
        <f t="shared" si="26"/>
        <v>0</v>
      </c>
      <c r="H85" s="39">
        <f t="shared" si="26"/>
        <v>0</v>
      </c>
      <c r="I85" s="39">
        <f t="shared" si="26"/>
        <v>0</v>
      </c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27" t="s">
        <v>14</v>
      </c>
      <c r="C86" s="28"/>
      <c r="D86" s="29">
        <f t="shared" ref="D86:H86" si="27">SUM(D87:D93)</f>
        <v>0</v>
      </c>
      <c r="E86" s="29">
        <f t="shared" si="27"/>
        <v>0</v>
      </c>
      <c r="F86" s="29">
        <f t="shared" si="27"/>
        <v>0</v>
      </c>
      <c r="G86" s="29">
        <f t="shared" si="27"/>
        <v>0</v>
      </c>
      <c r="H86" s="29">
        <f t="shared" si="27"/>
        <v>0</v>
      </c>
      <c r="I86" s="31">
        <f t="shared" ref="I86:I158" si="28">F86-G86</f>
        <v>0</v>
      </c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27" t="s">
        <v>15</v>
      </c>
      <c r="C87" s="30"/>
      <c r="D87" s="29"/>
      <c r="E87" s="31"/>
      <c r="F87" s="29">
        <f t="shared" ref="F87:F93" si="29">D87+E87</f>
        <v>0</v>
      </c>
      <c r="G87" s="31"/>
      <c r="H87" s="31"/>
      <c r="I87" s="31">
        <f t="shared" si="28"/>
        <v>0</v>
      </c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27" t="s">
        <v>16</v>
      </c>
      <c r="C88" s="30"/>
      <c r="D88" s="29"/>
      <c r="E88" s="31"/>
      <c r="F88" s="29">
        <f t="shared" si="29"/>
        <v>0</v>
      </c>
      <c r="G88" s="31"/>
      <c r="H88" s="31"/>
      <c r="I88" s="31">
        <f t="shared" si="28"/>
        <v>0</v>
      </c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27" t="s">
        <v>17</v>
      </c>
      <c r="C89" s="30"/>
      <c r="D89" s="29"/>
      <c r="E89" s="31"/>
      <c r="F89" s="29">
        <f t="shared" si="29"/>
        <v>0</v>
      </c>
      <c r="G89" s="31"/>
      <c r="H89" s="31"/>
      <c r="I89" s="31">
        <f t="shared" si="28"/>
        <v>0</v>
      </c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27" t="s">
        <v>18</v>
      </c>
      <c r="C90" s="30"/>
      <c r="D90" s="29"/>
      <c r="E90" s="31"/>
      <c r="F90" s="29">
        <f t="shared" si="29"/>
        <v>0</v>
      </c>
      <c r="G90" s="31"/>
      <c r="H90" s="31"/>
      <c r="I90" s="31">
        <f t="shared" si="28"/>
        <v>0</v>
      </c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27" t="s">
        <v>19</v>
      </c>
      <c r="C91" s="30"/>
      <c r="D91" s="29"/>
      <c r="E91" s="31"/>
      <c r="F91" s="29">
        <f t="shared" si="29"/>
        <v>0</v>
      </c>
      <c r="G91" s="31"/>
      <c r="H91" s="31"/>
      <c r="I91" s="31">
        <f t="shared" si="28"/>
        <v>0</v>
      </c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27" t="s">
        <v>20</v>
      </c>
      <c r="C92" s="30"/>
      <c r="D92" s="29"/>
      <c r="E92" s="31"/>
      <c r="F92" s="29">
        <f t="shared" si="29"/>
        <v>0</v>
      </c>
      <c r="G92" s="31"/>
      <c r="H92" s="31"/>
      <c r="I92" s="31">
        <f t="shared" si="28"/>
        <v>0</v>
      </c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27" t="s">
        <v>21</v>
      </c>
      <c r="C93" s="30"/>
      <c r="D93" s="29"/>
      <c r="E93" s="31"/>
      <c r="F93" s="29">
        <f t="shared" si="29"/>
        <v>0</v>
      </c>
      <c r="G93" s="31"/>
      <c r="H93" s="31"/>
      <c r="I93" s="31">
        <f t="shared" si="28"/>
        <v>0</v>
      </c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27" t="s">
        <v>22</v>
      </c>
      <c r="C94" s="28"/>
      <c r="D94" s="29">
        <f t="shared" ref="D94:H94" si="30">SUM(D95:D103)</f>
        <v>0</v>
      </c>
      <c r="E94" s="29">
        <f t="shared" si="30"/>
        <v>0</v>
      </c>
      <c r="F94" s="29">
        <f t="shared" si="30"/>
        <v>0</v>
      </c>
      <c r="G94" s="29">
        <f t="shared" si="30"/>
        <v>0</v>
      </c>
      <c r="H94" s="29">
        <f t="shared" si="30"/>
        <v>0</v>
      </c>
      <c r="I94" s="31">
        <f t="shared" si="28"/>
        <v>0</v>
      </c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27" t="s">
        <v>23</v>
      </c>
      <c r="C95" s="30"/>
      <c r="D95" s="29"/>
      <c r="E95" s="31"/>
      <c r="F95" s="29">
        <f t="shared" ref="F95:F103" si="31">D95+E95</f>
        <v>0</v>
      </c>
      <c r="G95" s="31"/>
      <c r="H95" s="31"/>
      <c r="I95" s="31">
        <f t="shared" si="28"/>
        <v>0</v>
      </c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27" t="s">
        <v>24</v>
      </c>
      <c r="C96" s="30"/>
      <c r="D96" s="29"/>
      <c r="E96" s="31"/>
      <c r="F96" s="29">
        <f t="shared" si="31"/>
        <v>0</v>
      </c>
      <c r="G96" s="31"/>
      <c r="H96" s="31"/>
      <c r="I96" s="31">
        <f t="shared" si="28"/>
        <v>0</v>
      </c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27" t="s">
        <v>25</v>
      </c>
      <c r="C97" s="30"/>
      <c r="D97" s="29"/>
      <c r="E97" s="31"/>
      <c r="F97" s="29">
        <f t="shared" si="31"/>
        <v>0</v>
      </c>
      <c r="G97" s="31"/>
      <c r="H97" s="31"/>
      <c r="I97" s="31">
        <f t="shared" si="28"/>
        <v>0</v>
      </c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27" t="s">
        <v>26</v>
      </c>
      <c r="C98" s="30"/>
      <c r="D98" s="29"/>
      <c r="E98" s="31"/>
      <c r="F98" s="29">
        <f t="shared" si="31"/>
        <v>0</v>
      </c>
      <c r="G98" s="31"/>
      <c r="H98" s="31"/>
      <c r="I98" s="31">
        <f t="shared" si="28"/>
        <v>0</v>
      </c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27" t="s">
        <v>27</v>
      </c>
      <c r="C99" s="30"/>
      <c r="D99" s="29"/>
      <c r="E99" s="31"/>
      <c r="F99" s="29">
        <f t="shared" si="31"/>
        <v>0</v>
      </c>
      <c r="G99" s="31"/>
      <c r="H99" s="31"/>
      <c r="I99" s="31">
        <f t="shared" si="28"/>
        <v>0</v>
      </c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27" t="s">
        <v>28</v>
      </c>
      <c r="C100" s="30"/>
      <c r="D100" s="29"/>
      <c r="E100" s="31"/>
      <c r="F100" s="29">
        <f t="shared" si="31"/>
        <v>0</v>
      </c>
      <c r="G100" s="31"/>
      <c r="H100" s="31"/>
      <c r="I100" s="31">
        <f t="shared" si="28"/>
        <v>0</v>
      </c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27" t="s">
        <v>29</v>
      </c>
      <c r="C101" s="30"/>
      <c r="D101" s="29"/>
      <c r="E101" s="31"/>
      <c r="F101" s="29">
        <f t="shared" si="31"/>
        <v>0</v>
      </c>
      <c r="G101" s="31"/>
      <c r="H101" s="31"/>
      <c r="I101" s="31">
        <f t="shared" si="28"/>
        <v>0</v>
      </c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27" t="s">
        <v>30</v>
      </c>
      <c r="C102" s="30"/>
      <c r="D102" s="29"/>
      <c r="E102" s="31"/>
      <c r="F102" s="29">
        <f t="shared" si="31"/>
        <v>0</v>
      </c>
      <c r="G102" s="31"/>
      <c r="H102" s="31"/>
      <c r="I102" s="31">
        <f t="shared" si="28"/>
        <v>0</v>
      </c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27" t="s">
        <v>31</v>
      </c>
      <c r="C103" s="30"/>
      <c r="D103" s="29"/>
      <c r="E103" s="31"/>
      <c r="F103" s="29">
        <f t="shared" si="31"/>
        <v>0</v>
      </c>
      <c r="G103" s="31"/>
      <c r="H103" s="31"/>
      <c r="I103" s="31">
        <f t="shared" si="28"/>
        <v>0</v>
      </c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27" t="s">
        <v>32</v>
      </c>
      <c r="C104" s="28"/>
      <c r="D104" s="29">
        <f t="shared" ref="D104:H104" si="32">SUM(D105:D113)</f>
        <v>0</v>
      </c>
      <c r="E104" s="29">
        <f t="shared" si="32"/>
        <v>0</v>
      </c>
      <c r="F104" s="29">
        <f t="shared" si="32"/>
        <v>0</v>
      </c>
      <c r="G104" s="29">
        <f t="shared" si="32"/>
        <v>0</v>
      </c>
      <c r="H104" s="29">
        <f t="shared" si="32"/>
        <v>0</v>
      </c>
      <c r="I104" s="31">
        <f t="shared" si="28"/>
        <v>0</v>
      </c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27" t="s">
        <v>33</v>
      </c>
      <c r="C105" s="30"/>
      <c r="D105" s="29"/>
      <c r="E105" s="31"/>
      <c r="F105" s="31">
        <f t="shared" ref="F105:F113" si="33">D105+E105</f>
        <v>0</v>
      </c>
      <c r="G105" s="31"/>
      <c r="H105" s="31"/>
      <c r="I105" s="31">
        <f t="shared" si="28"/>
        <v>0</v>
      </c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27" t="s">
        <v>34</v>
      </c>
      <c r="C106" s="30"/>
      <c r="D106" s="29"/>
      <c r="E106" s="31"/>
      <c r="F106" s="31">
        <f t="shared" si="33"/>
        <v>0</v>
      </c>
      <c r="G106" s="31"/>
      <c r="H106" s="31"/>
      <c r="I106" s="31">
        <f t="shared" si="28"/>
        <v>0</v>
      </c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27" t="s">
        <v>35</v>
      </c>
      <c r="C107" s="30"/>
      <c r="D107" s="29"/>
      <c r="E107" s="31"/>
      <c r="F107" s="31">
        <f t="shared" si="33"/>
        <v>0</v>
      </c>
      <c r="G107" s="31"/>
      <c r="H107" s="31"/>
      <c r="I107" s="31">
        <f t="shared" si="28"/>
        <v>0</v>
      </c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27" t="s">
        <v>36</v>
      </c>
      <c r="C108" s="30"/>
      <c r="D108" s="29"/>
      <c r="E108" s="31"/>
      <c r="F108" s="31">
        <f t="shared" si="33"/>
        <v>0</v>
      </c>
      <c r="G108" s="31"/>
      <c r="H108" s="31"/>
      <c r="I108" s="31">
        <f t="shared" si="28"/>
        <v>0</v>
      </c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27" t="s">
        <v>37</v>
      </c>
      <c r="C109" s="30"/>
      <c r="D109" s="29"/>
      <c r="E109" s="31"/>
      <c r="F109" s="31">
        <f t="shared" si="33"/>
        <v>0</v>
      </c>
      <c r="G109" s="31"/>
      <c r="H109" s="31"/>
      <c r="I109" s="31">
        <f t="shared" si="28"/>
        <v>0</v>
      </c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27" t="s">
        <v>38</v>
      </c>
      <c r="C110" s="30"/>
      <c r="D110" s="29"/>
      <c r="E110" s="31"/>
      <c r="F110" s="31">
        <f t="shared" si="33"/>
        <v>0</v>
      </c>
      <c r="G110" s="31"/>
      <c r="H110" s="31"/>
      <c r="I110" s="31">
        <f t="shared" si="28"/>
        <v>0</v>
      </c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27" t="s">
        <v>39</v>
      </c>
      <c r="C111" s="30"/>
      <c r="D111" s="29"/>
      <c r="E111" s="31"/>
      <c r="F111" s="31">
        <f t="shared" si="33"/>
        <v>0</v>
      </c>
      <c r="G111" s="31"/>
      <c r="H111" s="31"/>
      <c r="I111" s="31">
        <f t="shared" si="28"/>
        <v>0</v>
      </c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27" t="s">
        <v>40</v>
      </c>
      <c r="C112" s="30"/>
      <c r="D112" s="29"/>
      <c r="E112" s="31"/>
      <c r="F112" s="31">
        <f t="shared" si="33"/>
        <v>0</v>
      </c>
      <c r="G112" s="31"/>
      <c r="H112" s="31"/>
      <c r="I112" s="31">
        <f t="shared" si="28"/>
        <v>0</v>
      </c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27" t="s">
        <v>41</v>
      </c>
      <c r="C113" s="30"/>
      <c r="D113" s="29"/>
      <c r="E113" s="31"/>
      <c r="F113" s="31">
        <f t="shared" si="33"/>
        <v>0</v>
      </c>
      <c r="G113" s="31"/>
      <c r="H113" s="31"/>
      <c r="I113" s="31">
        <f t="shared" si="28"/>
        <v>0</v>
      </c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25.5" customHeight="1">
      <c r="A114" s="1"/>
      <c r="B114" s="32" t="s">
        <v>42</v>
      </c>
      <c r="C114" s="16"/>
      <c r="D114" s="29">
        <f t="shared" ref="D114:H114" si="34">SUM(D115:D123)</f>
        <v>0</v>
      </c>
      <c r="E114" s="29">
        <f t="shared" si="34"/>
        <v>0</v>
      </c>
      <c r="F114" s="29">
        <f t="shared" si="34"/>
        <v>0</v>
      </c>
      <c r="G114" s="29">
        <f t="shared" si="34"/>
        <v>0</v>
      </c>
      <c r="H114" s="29">
        <f t="shared" si="34"/>
        <v>0</v>
      </c>
      <c r="I114" s="31">
        <f t="shared" si="28"/>
        <v>0</v>
      </c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27" t="s">
        <v>43</v>
      </c>
      <c r="C115" s="30"/>
      <c r="D115" s="29"/>
      <c r="E115" s="31"/>
      <c r="F115" s="31">
        <f t="shared" ref="F115:F123" si="35">D115+E115</f>
        <v>0</v>
      </c>
      <c r="G115" s="31"/>
      <c r="H115" s="31"/>
      <c r="I115" s="31">
        <f t="shared" si="28"/>
        <v>0</v>
      </c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27" t="s">
        <v>44</v>
      </c>
      <c r="C116" s="30"/>
      <c r="D116" s="29"/>
      <c r="E116" s="31"/>
      <c r="F116" s="31">
        <f t="shared" si="35"/>
        <v>0</v>
      </c>
      <c r="G116" s="31"/>
      <c r="H116" s="31"/>
      <c r="I116" s="31">
        <f t="shared" si="28"/>
        <v>0</v>
      </c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27" t="s">
        <v>45</v>
      </c>
      <c r="C117" s="30"/>
      <c r="D117" s="29"/>
      <c r="E117" s="31"/>
      <c r="F117" s="31">
        <f t="shared" si="35"/>
        <v>0</v>
      </c>
      <c r="G117" s="31"/>
      <c r="H117" s="31"/>
      <c r="I117" s="31">
        <f t="shared" si="28"/>
        <v>0</v>
      </c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27" t="s">
        <v>46</v>
      </c>
      <c r="C118" s="30"/>
      <c r="D118" s="29"/>
      <c r="E118" s="31"/>
      <c r="F118" s="31">
        <f t="shared" si="35"/>
        <v>0</v>
      </c>
      <c r="G118" s="31"/>
      <c r="H118" s="31"/>
      <c r="I118" s="31">
        <f t="shared" si="28"/>
        <v>0</v>
      </c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27" t="s">
        <v>47</v>
      </c>
      <c r="C119" s="30"/>
      <c r="D119" s="29"/>
      <c r="E119" s="31"/>
      <c r="F119" s="31">
        <f t="shared" si="35"/>
        <v>0</v>
      </c>
      <c r="G119" s="31"/>
      <c r="H119" s="31"/>
      <c r="I119" s="31">
        <f t="shared" si="28"/>
        <v>0</v>
      </c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27" t="s">
        <v>48</v>
      </c>
      <c r="C120" s="30"/>
      <c r="D120" s="29"/>
      <c r="E120" s="31"/>
      <c r="F120" s="31">
        <f t="shared" si="35"/>
        <v>0</v>
      </c>
      <c r="G120" s="31"/>
      <c r="H120" s="31"/>
      <c r="I120" s="31">
        <f t="shared" si="28"/>
        <v>0</v>
      </c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27" t="s">
        <v>49</v>
      </c>
      <c r="C121" s="30"/>
      <c r="D121" s="29"/>
      <c r="E121" s="31"/>
      <c r="F121" s="31">
        <f t="shared" si="35"/>
        <v>0</v>
      </c>
      <c r="G121" s="31"/>
      <c r="H121" s="31"/>
      <c r="I121" s="31">
        <f t="shared" si="28"/>
        <v>0</v>
      </c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27" t="s">
        <v>50</v>
      </c>
      <c r="C122" s="30"/>
      <c r="D122" s="29"/>
      <c r="E122" s="31"/>
      <c r="F122" s="31">
        <f t="shared" si="35"/>
        <v>0</v>
      </c>
      <c r="G122" s="31"/>
      <c r="H122" s="31"/>
      <c r="I122" s="31">
        <f t="shared" si="28"/>
        <v>0</v>
      </c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27" t="s">
        <v>51</v>
      </c>
      <c r="C123" s="30"/>
      <c r="D123" s="29"/>
      <c r="E123" s="31"/>
      <c r="F123" s="31">
        <f t="shared" si="35"/>
        <v>0</v>
      </c>
      <c r="G123" s="31"/>
      <c r="H123" s="31"/>
      <c r="I123" s="31">
        <f t="shared" si="28"/>
        <v>0</v>
      </c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27" t="s">
        <v>52</v>
      </c>
      <c r="C124" s="28"/>
      <c r="D124" s="29">
        <f t="shared" ref="D124:H124" si="36">SUM(D125:D133)</f>
        <v>0</v>
      </c>
      <c r="E124" s="29">
        <f t="shared" si="36"/>
        <v>0</v>
      </c>
      <c r="F124" s="29">
        <f t="shared" si="36"/>
        <v>0</v>
      </c>
      <c r="G124" s="29">
        <f t="shared" si="36"/>
        <v>0</v>
      </c>
      <c r="H124" s="29">
        <f t="shared" si="36"/>
        <v>0</v>
      </c>
      <c r="I124" s="31">
        <f t="shared" si="28"/>
        <v>0</v>
      </c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27" t="s">
        <v>53</v>
      </c>
      <c r="C125" s="30"/>
      <c r="D125" s="29"/>
      <c r="E125" s="31"/>
      <c r="F125" s="31">
        <f t="shared" ref="F125:F133" si="37">D125+E125</f>
        <v>0</v>
      </c>
      <c r="G125" s="31"/>
      <c r="H125" s="31"/>
      <c r="I125" s="31">
        <f t="shared" si="28"/>
        <v>0</v>
      </c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27" t="s">
        <v>54</v>
      </c>
      <c r="C126" s="30"/>
      <c r="D126" s="29"/>
      <c r="E126" s="31"/>
      <c r="F126" s="31">
        <f t="shared" si="37"/>
        <v>0</v>
      </c>
      <c r="G126" s="31"/>
      <c r="H126" s="31"/>
      <c r="I126" s="31">
        <f t="shared" si="28"/>
        <v>0</v>
      </c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27" t="s">
        <v>55</v>
      </c>
      <c r="C127" s="30"/>
      <c r="D127" s="29"/>
      <c r="E127" s="31"/>
      <c r="F127" s="31">
        <f t="shared" si="37"/>
        <v>0</v>
      </c>
      <c r="G127" s="31"/>
      <c r="H127" s="31"/>
      <c r="I127" s="31">
        <f t="shared" si="28"/>
        <v>0</v>
      </c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27" t="s">
        <v>56</v>
      </c>
      <c r="C128" s="30"/>
      <c r="D128" s="29"/>
      <c r="E128" s="31"/>
      <c r="F128" s="31">
        <f t="shared" si="37"/>
        <v>0</v>
      </c>
      <c r="G128" s="31"/>
      <c r="H128" s="31"/>
      <c r="I128" s="31">
        <f t="shared" si="28"/>
        <v>0</v>
      </c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27" t="s">
        <v>57</v>
      </c>
      <c r="C129" s="30"/>
      <c r="D129" s="29"/>
      <c r="E129" s="31"/>
      <c r="F129" s="31">
        <f t="shared" si="37"/>
        <v>0</v>
      </c>
      <c r="G129" s="31"/>
      <c r="H129" s="31"/>
      <c r="I129" s="31">
        <f t="shared" si="28"/>
        <v>0</v>
      </c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27" t="s">
        <v>58</v>
      </c>
      <c r="C130" s="30"/>
      <c r="D130" s="29"/>
      <c r="E130" s="31"/>
      <c r="F130" s="31">
        <f t="shared" si="37"/>
        <v>0</v>
      </c>
      <c r="G130" s="31"/>
      <c r="H130" s="31"/>
      <c r="I130" s="31">
        <f t="shared" si="28"/>
        <v>0</v>
      </c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27" t="s">
        <v>59</v>
      </c>
      <c r="C131" s="30"/>
      <c r="D131" s="29"/>
      <c r="E131" s="31"/>
      <c r="F131" s="31">
        <f t="shared" si="37"/>
        <v>0</v>
      </c>
      <c r="G131" s="31"/>
      <c r="H131" s="31"/>
      <c r="I131" s="31">
        <f t="shared" si="28"/>
        <v>0</v>
      </c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27" t="s">
        <v>60</v>
      </c>
      <c r="C132" s="30"/>
      <c r="D132" s="29"/>
      <c r="E132" s="31"/>
      <c r="F132" s="31">
        <f t="shared" si="37"/>
        <v>0</v>
      </c>
      <c r="G132" s="31"/>
      <c r="H132" s="31"/>
      <c r="I132" s="31">
        <f t="shared" si="28"/>
        <v>0</v>
      </c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27" t="s">
        <v>61</v>
      </c>
      <c r="C133" s="30"/>
      <c r="D133" s="29"/>
      <c r="E133" s="31"/>
      <c r="F133" s="31">
        <f t="shared" si="37"/>
        <v>0</v>
      </c>
      <c r="G133" s="31"/>
      <c r="H133" s="31"/>
      <c r="I133" s="31">
        <f t="shared" si="28"/>
        <v>0</v>
      </c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27" t="s">
        <v>62</v>
      </c>
      <c r="C134" s="28"/>
      <c r="D134" s="29">
        <f t="shared" ref="D134:H134" si="38">SUM(D135:D137)</f>
        <v>0</v>
      </c>
      <c r="E134" s="29">
        <f t="shared" si="38"/>
        <v>0</v>
      </c>
      <c r="F134" s="29">
        <f t="shared" si="38"/>
        <v>0</v>
      </c>
      <c r="G134" s="29">
        <f t="shared" si="38"/>
        <v>0</v>
      </c>
      <c r="H134" s="29">
        <f t="shared" si="38"/>
        <v>0</v>
      </c>
      <c r="I134" s="31">
        <f t="shared" si="28"/>
        <v>0</v>
      </c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27" t="s">
        <v>63</v>
      </c>
      <c r="C135" s="30"/>
      <c r="D135" s="29"/>
      <c r="E135" s="31"/>
      <c r="F135" s="31">
        <f t="shared" ref="F135:F137" si="39">D135+E135</f>
        <v>0</v>
      </c>
      <c r="G135" s="31"/>
      <c r="H135" s="31"/>
      <c r="I135" s="31">
        <f t="shared" si="28"/>
        <v>0</v>
      </c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27" t="s">
        <v>64</v>
      </c>
      <c r="C136" s="30"/>
      <c r="D136" s="29"/>
      <c r="E136" s="31"/>
      <c r="F136" s="31">
        <f t="shared" si="39"/>
        <v>0</v>
      </c>
      <c r="G136" s="31"/>
      <c r="H136" s="31"/>
      <c r="I136" s="31">
        <f t="shared" si="28"/>
        <v>0</v>
      </c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27" t="s">
        <v>65</v>
      </c>
      <c r="C137" s="30"/>
      <c r="D137" s="29"/>
      <c r="E137" s="31"/>
      <c r="F137" s="31">
        <f t="shared" si="39"/>
        <v>0</v>
      </c>
      <c r="G137" s="31"/>
      <c r="H137" s="31"/>
      <c r="I137" s="31">
        <f t="shared" si="28"/>
        <v>0</v>
      </c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27" t="s">
        <v>66</v>
      </c>
      <c r="C138" s="28"/>
      <c r="D138" s="29">
        <f t="shared" ref="D138:E138" si="40">SUM(D139:D146)</f>
        <v>0</v>
      </c>
      <c r="E138" s="29">
        <f t="shared" si="40"/>
        <v>0</v>
      </c>
      <c r="F138" s="29">
        <f>F139+F140+F141+F142+F143+F145+F146</f>
        <v>0</v>
      </c>
      <c r="G138" s="29">
        <f t="shared" ref="G138:H138" si="41">SUM(G139:G146)</f>
        <v>0</v>
      </c>
      <c r="H138" s="29">
        <f t="shared" si="41"/>
        <v>0</v>
      </c>
      <c r="I138" s="31">
        <f t="shared" si="28"/>
        <v>0</v>
      </c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27" t="s">
        <v>67</v>
      </c>
      <c r="C139" s="30"/>
      <c r="D139" s="29"/>
      <c r="E139" s="31"/>
      <c r="F139" s="31">
        <f t="shared" ref="F139:F146" si="42">D139+E139</f>
        <v>0</v>
      </c>
      <c r="G139" s="31"/>
      <c r="H139" s="31"/>
      <c r="I139" s="31">
        <f t="shared" si="28"/>
        <v>0</v>
      </c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27" t="s">
        <v>68</v>
      </c>
      <c r="C140" s="30"/>
      <c r="D140" s="29"/>
      <c r="E140" s="31"/>
      <c r="F140" s="31">
        <f t="shared" si="42"/>
        <v>0</v>
      </c>
      <c r="G140" s="31"/>
      <c r="H140" s="31"/>
      <c r="I140" s="31">
        <f t="shared" si="28"/>
        <v>0</v>
      </c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27" t="s">
        <v>69</v>
      </c>
      <c r="C141" s="30"/>
      <c r="D141" s="29"/>
      <c r="E141" s="31"/>
      <c r="F141" s="31">
        <f t="shared" si="42"/>
        <v>0</v>
      </c>
      <c r="G141" s="31"/>
      <c r="H141" s="31"/>
      <c r="I141" s="31">
        <f t="shared" si="28"/>
        <v>0</v>
      </c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27" t="s">
        <v>70</v>
      </c>
      <c r="C142" s="30"/>
      <c r="D142" s="29"/>
      <c r="E142" s="31"/>
      <c r="F142" s="31">
        <f t="shared" si="42"/>
        <v>0</v>
      </c>
      <c r="G142" s="31"/>
      <c r="H142" s="31"/>
      <c r="I142" s="31">
        <f t="shared" si="28"/>
        <v>0</v>
      </c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27" t="s">
        <v>71</v>
      </c>
      <c r="C143" s="30"/>
      <c r="D143" s="29"/>
      <c r="E143" s="31"/>
      <c r="F143" s="31">
        <f t="shared" si="42"/>
        <v>0</v>
      </c>
      <c r="G143" s="31"/>
      <c r="H143" s="31"/>
      <c r="I143" s="31">
        <f t="shared" si="28"/>
        <v>0</v>
      </c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27" t="s">
        <v>72</v>
      </c>
      <c r="C144" s="30"/>
      <c r="D144" s="29"/>
      <c r="E144" s="31"/>
      <c r="F144" s="31">
        <f t="shared" si="42"/>
        <v>0</v>
      </c>
      <c r="G144" s="31"/>
      <c r="H144" s="31"/>
      <c r="I144" s="31">
        <f t="shared" si="28"/>
        <v>0</v>
      </c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27" t="s">
        <v>73</v>
      </c>
      <c r="C145" s="30"/>
      <c r="D145" s="29"/>
      <c r="E145" s="31"/>
      <c r="F145" s="31">
        <f t="shared" si="42"/>
        <v>0</v>
      </c>
      <c r="G145" s="31"/>
      <c r="H145" s="31"/>
      <c r="I145" s="31">
        <f t="shared" si="28"/>
        <v>0</v>
      </c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27" t="s">
        <v>74</v>
      </c>
      <c r="C146" s="30"/>
      <c r="D146" s="29"/>
      <c r="E146" s="31"/>
      <c r="F146" s="31">
        <f t="shared" si="42"/>
        <v>0</v>
      </c>
      <c r="G146" s="31"/>
      <c r="H146" s="31"/>
      <c r="I146" s="31">
        <f t="shared" si="28"/>
        <v>0</v>
      </c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27" t="s">
        <v>75</v>
      </c>
      <c r="C147" s="28"/>
      <c r="D147" s="29">
        <f t="shared" ref="D147:H147" si="43">SUM(D148:D150)</f>
        <v>0</v>
      </c>
      <c r="E147" s="29">
        <f t="shared" si="43"/>
        <v>0</v>
      </c>
      <c r="F147" s="29">
        <f t="shared" si="43"/>
        <v>0</v>
      </c>
      <c r="G147" s="29">
        <f t="shared" si="43"/>
        <v>0</v>
      </c>
      <c r="H147" s="29">
        <f t="shared" si="43"/>
        <v>0</v>
      </c>
      <c r="I147" s="31">
        <f t="shared" si="28"/>
        <v>0</v>
      </c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27" t="s">
        <v>76</v>
      </c>
      <c r="C148" s="30"/>
      <c r="D148" s="29"/>
      <c r="E148" s="31"/>
      <c r="F148" s="31">
        <f t="shared" ref="F148:F150" si="44">D148+E148</f>
        <v>0</v>
      </c>
      <c r="G148" s="31"/>
      <c r="H148" s="31"/>
      <c r="I148" s="31">
        <f t="shared" si="28"/>
        <v>0</v>
      </c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27" t="s">
        <v>77</v>
      </c>
      <c r="C149" s="30"/>
      <c r="D149" s="29"/>
      <c r="E149" s="31"/>
      <c r="F149" s="31">
        <f t="shared" si="44"/>
        <v>0</v>
      </c>
      <c r="G149" s="31"/>
      <c r="H149" s="31"/>
      <c r="I149" s="31">
        <f t="shared" si="28"/>
        <v>0</v>
      </c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27" t="s">
        <v>78</v>
      </c>
      <c r="C150" s="30"/>
      <c r="D150" s="29"/>
      <c r="E150" s="31"/>
      <c r="F150" s="31">
        <f t="shared" si="44"/>
        <v>0</v>
      </c>
      <c r="G150" s="31"/>
      <c r="H150" s="31"/>
      <c r="I150" s="31">
        <f t="shared" si="28"/>
        <v>0</v>
      </c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27" t="s">
        <v>79</v>
      </c>
      <c r="C151" s="28"/>
      <c r="D151" s="29">
        <f t="shared" ref="D151:H151" si="45">SUM(D152:D158)</f>
        <v>0</v>
      </c>
      <c r="E151" s="29">
        <f t="shared" si="45"/>
        <v>0</v>
      </c>
      <c r="F151" s="29">
        <f t="shared" si="45"/>
        <v>0</v>
      </c>
      <c r="G151" s="29">
        <f t="shared" si="45"/>
        <v>0</v>
      </c>
      <c r="H151" s="29">
        <f t="shared" si="45"/>
        <v>0</v>
      </c>
      <c r="I151" s="31">
        <f t="shared" si="28"/>
        <v>0</v>
      </c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27" t="s">
        <v>80</v>
      </c>
      <c r="C152" s="30"/>
      <c r="D152" s="29"/>
      <c r="E152" s="31"/>
      <c r="F152" s="31">
        <f t="shared" ref="F152:F158" si="46">D152+E152</f>
        <v>0</v>
      </c>
      <c r="G152" s="31"/>
      <c r="H152" s="31"/>
      <c r="I152" s="31">
        <f t="shared" si="28"/>
        <v>0</v>
      </c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27" t="s">
        <v>81</v>
      </c>
      <c r="C153" s="30"/>
      <c r="D153" s="29"/>
      <c r="E153" s="31"/>
      <c r="F153" s="31">
        <f t="shared" si="46"/>
        <v>0</v>
      </c>
      <c r="G153" s="31"/>
      <c r="H153" s="31"/>
      <c r="I153" s="31">
        <f t="shared" si="28"/>
        <v>0</v>
      </c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27" t="s">
        <v>82</v>
      </c>
      <c r="C154" s="30"/>
      <c r="D154" s="29"/>
      <c r="E154" s="31"/>
      <c r="F154" s="31">
        <f t="shared" si="46"/>
        <v>0</v>
      </c>
      <c r="G154" s="31"/>
      <c r="H154" s="31"/>
      <c r="I154" s="31">
        <f t="shared" si="28"/>
        <v>0</v>
      </c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27" t="s">
        <v>83</v>
      </c>
      <c r="C155" s="30"/>
      <c r="D155" s="29"/>
      <c r="E155" s="31"/>
      <c r="F155" s="31">
        <f t="shared" si="46"/>
        <v>0</v>
      </c>
      <c r="G155" s="31"/>
      <c r="H155" s="31"/>
      <c r="I155" s="31">
        <f t="shared" si="28"/>
        <v>0</v>
      </c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27" t="s">
        <v>84</v>
      </c>
      <c r="C156" s="30"/>
      <c r="D156" s="29"/>
      <c r="E156" s="31"/>
      <c r="F156" s="31">
        <f t="shared" si="46"/>
        <v>0</v>
      </c>
      <c r="G156" s="31"/>
      <c r="H156" s="31"/>
      <c r="I156" s="31">
        <f t="shared" si="28"/>
        <v>0</v>
      </c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27" t="s">
        <v>85</v>
      </c>
      <c r="C157" s="30"/>
      <c r="D157" s="29"/>
      <c r="E157" s="31"/>
      <c r="F157" s="31">
        <f t="shared" si="46"/>
        <v>0</v>
      </c>
      <c r="G157" s="31"/>
      <c r="H157" s="31"/>
      <c r="I157" s="31">
        <f t="shared" si="28"/>
        <v>0</v>
      </c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27" t="s">
        <v>86</v>
      </c>
      <c r="C158" s="30"/>
      <c r="D158" s="29"/>
      <c r="E158" s="31"/>
      <c r="F158" s="31">
        <f t="shared" si="46"/>
        <v>0</v>
      </c>
      <c r="G158" s="31"/>
      <c r="H158" s="31"/>
      <c r="I158" s="31">
        <f t="shared" si="28"/>
        <v>0</v>
      </c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27"/>
      <c r="C159" s="28"/>
      <c r="D159" s="29"/>
      <c r="E159" s="31"/>
      <c r="F159" s="31"/>
      <c r="G159" s="31"/>
      <c r="H159" s="31"/>
      <c r="I159" s="3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40" t="s">
        <v>88</v>
      </c>
      <c r="C160" s="41"/>
      <c r="D160" s="26">
        <f t="shared" ref="D160:I160" si="47">D10+D85</f>
        <v>9132652.84</v>
      </c>
      <c r="E160" s="26">
        <f t="shared" si="47"/>
        <v>2717.06</v>
      </c>
      <c r="F160" s="26">
        <f t="shared" si="47"/>
        <v>9135369.9</v>
      </c>
      <c r="G160" s="26">
        <f t="shared" si="47"/>
        <v>4353509.27</v>
      </c>
      <c r="H160" s="26">
        <f t="shared" si="47"/>
        <v>4353509.27</v>
      </c>
      <c r="I160" s="26">
        <f t="shared" si="47"/>
        <v>4781860.63</v>
      </c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3.5" customHeight="1">
      <c r="A161" s="1"/>
      <c r="B161" s="42"/>
      <c r="C161" s="43"/>
      <c r="D161" s="44"/>
      <c r="E161" s="45"/>
      <c r="F161" s="45"/>
      <c r="G161" s="45"/>
      <c r="H161" s="45"/>
      <c r="I161" s="45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29">
        <f>SUM(H163:H171)</f>
        <v>0</v>
      </c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2">
    <mergeCell ref="B7:C9"/>
    <mergeCell ref="B39:C39"/>
    <mergeCell ref="B49:C49"/>
    <mergeCell ref="B63:C63"/>
    <mergeCell ref="B114:C114"/>
    <mergeCell ref="B2:I2"/>
    <mergeCell ref="B3:I3"/>
    <mergeCell ref="B4:I4"/>
    <mergeCell ref="B5:I5"/>
    <mergeCell ref="B6:I6"/>
    <mergeCell ref="D7:H8"/>
    <mergeCell ref="I7:I9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2016-10-11T20:25:15Z</dcterms:created>
  <dc:creator>Vanessa</dc:creator>
</cp:coreProperties>
</file>